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（医薬品）ポイント表" sheetId="1" r:id="rId1"/>
  </sheets>
  <definedNames>
    <definedName name="_xlnm.Print_Area" localSheetId="0">'治験（医薬品）ポイント表'!$A$1:$R$49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B34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画像診断頻度とは、医師が撮影された画像を評価する頻度。</t>
        </r>
      </text>
    </comment>
    <comment ref="B35" authorId="0">
      <text>
        <r>
          <rPr>
            <b/>
            <sz val="9"/>
            <rFont val="MS P ゴシック"/>
            <family val="3"/>
          </rPr>
          <t xml:space="preserve">ekubo:
</t>
        </r>
        <r>
          <rPr>
            <sz val="9"/>
            <rFont val="MS P ゴシック"/>
            <family val="3"/>
          </rPr>
          <t>PKなど入院で対応が必要な頻回な採血の場合は回数でカウントする。</t>
        </r>
      </text>
    </comment>
    <comment ref="A45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追加　久保</t>
        </r>
      </text>
    </comment>
  </commentList>
</comments>
</file>

<file path=xl/sharedStrings.xml><?xml version="1.0" encoding="utf-8"?>
<sst xmlns="http://schemas.openxmlformats.org/spreadsheetml/2006/main" count="145" uniqueCount="140">
  <si>
    <t>部分に○印を入力していただくと、自動的に計算されます。</t>
  </si>
  <si>
    <t>ウエイト</t>
  </si>
  <si>
    <t>ポイント</t>
  </si>
  <si>
    <t>※</t>
  </si>
  <si>
    <t>未承認</t>
  </si>
  <si>
    <t>相の種類</t>
  </si>
  <si>
    <t>Ⅰ相</t>
  </si>
  <si>
    <t>プラセボの使用</t>
  </si>
  <si>
    <t>併用薬の使用</t>
  </si>
  <si>
    <t>被験者層</t>
  </si>
  <si>
    <t>生検回数</t>
  </si>
  <si>
    <t>重症・重篤</t>
  </si>
  <si>
    <t>全面禁止</t>
  </si>
  <si>
    <t>内用・外用</t>
  </si>
  <si>
    <t>皮下・筋注</t>
  </si>
  <si>
    <t>静注・特殊</t>
  </si>
  <si>
    <t>乳児・新生児</t>
  </si>
  <si>
    <t>１９以下</t>
  </si>
  <si>
    <t>２０～２９</t>
  </si>
  <si>
    <t>３０以上</t>
  </si>
  <si>
    <t>４以下</t>
  </si>
  <si>
    <t>５～９</t>
  </si>
  <si>
    <t>２０～４４</t>
  </si>
  <si>
    <t>４５以上</t>
  </si>
  <si>
    <t>１０以上</t>
  </si>
  <si>
    <t>４９以下</t>
  </si>
  <si>
    <t>５０～９９</t>
  </si>
  <si>
    <t>１００以上</t>
  </si>
  <si>
    <t>Ⅱ相・Ⅲ相</t>
  </si>
  <si>
    <t>同効薬でも
不変使用可</t>
  </si>
  <si>
    <t>同効薬のみ
禁止</t>
  </si>
  <si>
    <t>規定来院回数</t>
  </si>
  <si>
    <t>）週</t>
  </si>
  <si>
    <t>代表者職名・氏名</t>
  </si>
  <si>
    <t>印</t>
  </si>
  <si>
    <t>１症例当たりのポイント</t>
  </si>
  <si>
    <t>１契約当たりのポイント</t>
  </si>
  <si>
    <t>使　用</t>
  </si>
  <si>
    <t>A</t>
  </si>
  <si>
    <t>B</t>
  </si>
  <si>
    <t>C</t>
  </si>
  <si>
    <t>D</t>
  </si>
  <si>
    <t>E</t>
  </si>
  <si>
    <t>F</t>
  </si>
  <si>
    <t>G</t>
  </si>
  <si>
    <t>H</t>
  </si>
  <si>
    <t>対象疾患の重篤度</t>
  </si>
  <si>
    <t>入院・外来の状況</t>
  </si>
  <si>
    <t>治験薬製造承認の状況</t>
  </si>
  <si>
    <t>デザイン</t>
  </si>
  <si>
    <t>要素</t>
  </si>
  <si>
    <t>軽度</t>
  </si>
  <si>
    <t>外来</t>
  </si>
  <si>
    <t>他の適応で
国内で承認</t>
  </si>
  <si>
    <t>オープン</t>
  </si>
  <si>
    <t>I
（ウエイト×1）</t>
  </si>
  <si>
    <t>Ⅱ
（ウエイト×3）</t>
  </si>
  <si>
    <t>中等度</t>
  </si>
  <si>
    <t>入院</t>
  </si>
  <si>
    <t>同一適応で
欧米で承認</t>
  </si>
  <si>
    <t>単盲検</t>
  </si>
  <si>
    <t>Ⅲ
（ウエイト×5）</t>
  </si>
  <si>
    <t>二重盲検</t>
  </si>
  <si>
    <t>Ⅳ
（ウエイト×10）</t>
  </si>
  <si>
    <t>Ⅴ
（ウエイト×15）</t>
  </si>
  <si>
    <t>I</t>
  </si>
  <si>
    <t>治験薬の投与期間</t>
  </si>
  <si>
    <t>４週間以内</t>
  </si>
  <si>
    <t>５～２４週</t>
  </si>
  <si>
    <t>臨床症状観察項目数</t>
  </si>
  <si>
    <t xml:space="preserve">一般的臨床検査＋
非侵襲的機能検査及び
画像診断項目数
</t>
  </si>
  <si>
    <t>侵襲的機能検査及び
画像診断頻度</t>
  </si>
  <si>
    <t>PK等の特殊検査の
ための検体採取回数</t>
  </si>
  <si>
    <t>J</t>
  </si>
  <si>
    <t>K</t>
  </si>
  <si>
    <t>L</t>
  </si>
  <si>
    <t>M</t>
  </si>
  <si>
    <t>N</t>
  </si>
  <si>
    <t>O</t>
  </si>
  <si>
    <t>P</t>
  </si>
  <si>
    <t>Q</t>
  </si>
  <si>
    <t>成人</t>
  </si>
  <si>
    <t>小児、成人
（高齢者、肝、
腎障害等合併有）</t>
  </si>
  <si>
    <t>１０～１９</t>
  </si>
  <si>
    <t>１年に
１回以下</t>
  </si>
  <si>
    <t>３ヶ月～
１年に１回</t>
  </si>
  <si>
    <t>１～２ヶ月
に１回</t>
  </si>
  <si>
    <t>１ヶ月に
２回以上</t>
  </si>
  <si>
    <t>回</t>
  </si>
  <si>
    <t>R</t>
  </si>
  <si>
    <t>症例発表</t>
  </si>
  <si>
    <t>１回</t>
  </si>
  <si>
    <t>区分</t>
  </si>
  <si>
    <t>□新規契約　　□変更契約</t>
  </si>
  <si>
    <t>整理番号</t>
  </si>
  <si>
    <t>S</t>
  </si>
  <si>
    <t>承認申請に使用される
文書等の作成</t>
  </si>
  <si>
    <t>３０枚以内</t>
  </si>
  <si>
    <t>３１～５０枚</t>
  </si>
  <si>
    <t>５１枚以上</t>
  </si>
  <si>
    <t>合　　　計</t>
  </si>
  <si>
    <t>　</t>
  </si>
  <si>
    <t>（ P , Q の項目は回数を入力してください。）</t>
  </si>
  <si>
    <t>・25～51週→10ポイント</t>
  </si>
  <si>
    <t>104週～155週→10ポイント＋20ポイント</t>
  </si>
  <si>
    <t>156週～207週→10ポイント＋30ポイント</t>
  </si>
  <si>
    <t>(　委託者 ）</t>
  </si>
  <si>
    <t>住　　　所</t>
  </si>
  <si>
    <t>名　　　称</t>
  </si>
  <si>
    <t>（責任医師）</t>
  </si>
  <si>
    <t>　　　所　属</t>
  </si>
  <si>
    <t>　　　職　名</t>
  </si>
  <si>
    <t>　　　氏　名</t>
  </si>
  <si>
    <t>⇒Ⅲで52週以上の場合、
1症例あたりの投与期間</t>
  </si>
  <si>
    <t>（</t>
  </si>
  <si>
    <t>■治験　　 □製造販売後臨床試験</t>
  </si>
  <si>
    <t>52週以上の場合は52週毎に10ポイントを加算します。（52週以上の場合はポイントを計算し手入力してください。）</t>
  </si>
  <si>
    <t xml:space="preserve"> 52週～103週→10ポイント＋10ポイント</t>
  </si>
  <si>
    <t>文書番号</t>
  </si>
  <si>
    <t>（治験依頼者→実施医療機関の長）</t>
  </si>
  <si>
    <t>治験依頼者</t>
  </si>
  <si>
    <t>住  所：</t>
  </si>
  <si>
    <t>名  称：</t>
  </si>
  <si>
    <t>代表者：</t>
  </si>
  <si>
    <t>下記のとおり臨床試験研究経費ポイントを算出しましたので、経費算定をお願いいたします。</t>
  </si>
  <si>
    <t>記</t>
  </si>
  <si>
    <t>技術的経費</t>
  </si>
  <si>
    <r>
      <rPr>
        <sz val="6"/>
        <rFont val="ＭＳ Ｐゴシック"/>
        <family val="3"/>
      </rPr>
      <t>　　</t>
    </r>
    <r>
      <rPr>
        <sz val="8"/>
        <rFont val="ＭＳ Ｐゴシック"/>
        <family val="3"/>
      </rPr>
      <t>（※）</t>
    </r>
    <r>
      <rPr>
        <sz val="11"/>
        <rFont val="ＭＳ Ｐゴシック"/>
        <family val="3"/>
      </rPr>
      <t xml:space="preserve">
　　２５週以上</t>
    </r>
  </si>
  <si>
    <r>
      <t xml:space="preserve">被験者層の選出
</t>
    </r>
    <r>
      <rPr>
        <sz val="9"/>
        <rFont val="ＭＳ Ｐゴシック"/>
        <family val="3"/>
      </rPr>
      <t>（適格+除外基準数）</t>
    </r>
  </si>
  <si>
    <t>臨床試験研究経費（治験・医薬品）ポイント算出表</t>
  </si>
  <si>
    <t>①</t>
  </si>
  <si>
    <t>①’</t>
  </si>
  <si>
    <t>病院長　 殿</t>
  </si>
  <si>
    <t>■医薬品　□医療機器　□再生医療等製品</t>
  </si>
  <si>
    <t>西暦　　　年　　月　　　日</t>
  </si>
  <si>
    <t>熊本大学病院</t>
  </si>
  <si>
    <r>
      <t>【　　</t>
    </r>
    <r>
      <rPr>
        <b/>
        <sz val="9"/>
        <rFont val="ＭＳ ゴシック"/>
        <family val="3"/>
      </rPr>
      <t>ポイント〔計①〕×　　症例数＋</t>
    </r>
    <r>
      <rPr>
        <b/>
        <sz val="10.5"/>
        <rFont val="ＭＳ ゴシック"/>
        <family val="3"/>
      </rPr>
      <t>　　</t>
    </r>
    <r>
      <rPr>
        <b/>
        <sz val="9"/>
        <rFont val="ＭＳ ゴシック"/>
        <family val="3"/>
      </rPr>
      <t>ポイント〔計①’〕</t>
    </r>
    <r>
      <rPr>
        <b/>
        <sz val="10.5"/>
        <rFont val="ＭＳ ゴシック"/>
        <family val="3"/>
      </rPr>
      <t>】×6,000円×1.10＝</t>
    </r>
  </si>
  <si>
    <t>治験薬の投与経路</t>
  </si>
  <si>
    <r>
      <t>「Ｉ．治験薬の投与期間」について</t>
    </r>
    <r>
      <rPr>
        <sz val="11"/>
        <rFont val="ＭＳ Ｐゴシック"/>
        <family val="3"/>
      </rPr>
      <t>(但し、投与期間が未定の場合は下記追加せず、52週未満のポイントでVISIT単価を設定する。）</t>
    </r>
  </si>
  <si>
    <t>申請2-23-2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</si>
</sst>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9"/>
      <name val="ＭＳ ゴシック"/>
      <family val="3"/>
    </font>
    <font>
      <sz val="8.5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7" fillId="0" borderId="12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7" fillId="0" borderId="1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7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40" xfId="0" applyFont="1" applyBorder="1" applyAlignment="1">
      <alignment horizontal="left" wrapText="1"/>
    </xf>
    <xf numFmtId="0" fontId="25" fillId="0" borderId="26" xfId="0" applyFont="1" applyBorder="1" applyAlignment="1">
      <alignment horizontal="left" wrapText="1"/>
    </xf>
    <xf numFmtId="0" fontId="22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46</xdr:row>
      <xdr:rowOff>57150</xdr:rowOff>
    </xdr:from>
    <xdr:to>
      <xdr:col>6</xdr:col>
      <xdr:colOff>390525</xdr:colOff>
      <xdr:row>46</xdr:row>
      <xdr:rowOff>57150</xdr:rowOff>
    </xdr:to>
    <xdr:sp>
      <xdr:nvSpPr>
        <xdr:cNvPr id="1" name="直線矢印コネクタ 3"/>
        <xdr:cNvSpPr>
          <a:spLocks/>
        </xdr:cNvSpPr>
      </xdr:nvSpPr>
      <xdr:spPr>
        <a:xfrm>
          <a:off x="1933575" y="12534900"/>
          <a:ext cx="9144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</xdr:colOff>
      <xdr:row>46</xdr:row>
      <xdr:rowOff>76200</xdr:rowOff>
    </xdr:from>
    <xdr:ext cx="485775" cy="752475"/>
    <xdr:sp>
      <xdr:nvSpPr>
        <xdr:cNvPr id="2" name="テキスト ボックス 16"/>
        <xdr:cNvSpPr txBox="1">
          <a:spLocks noChangeArrowheads="1"/>
        </xdr:cNvSpPr>
      </xdr:nvSpPr>
      <xdr:spPr>
        <a:xfrm>
          <a:off x="2238375" y="12553950"/>
          <a:ext cx="485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2" sqref="A2"/>
    </sheetView>
  </sheetViews>
  <sheetFormatPr defaultColWidth="3.125" defaultRowHeight="13.5"/>
  <cols>
    <col min="1" max="1" width="3.625" style="1" customWidth="1"/>
    <col min="2" max="2" width="5.375" style="1" customWidth="1"/>
    <col min="3" max="3" width="7.125" style="1" customWidth="1"/>
    <col min="4" max="4" width="9.00390625" style="1" customWidth="1"/>
    <col min="5" max="5" width="4.00390625" style="1" customWidth="1"/>
    <col min="6" max="6" width="3.125" style="1" customWidth="1"/>
    <col min="7" max="7" width="12.875" style="1" customWidth="1"/>
    <col min="8" max="8" width="3.125" style="1" customWidth="1"/>
    <col min="9" max="9" width="12.875" style="1" customWidth="1"/>
    <col min="10" max="10" width="3.125" style="1" customWidth="1"/>
    <col min="11" max="11" width="12.875" style="1" customWidth="1"/>
    <col min="12" max="12" width="3.125" style="1" customWidth="1"/>
    <col min="13" max="13" width="3.875" style="1" customWidth="1"/>
    <col min="14" max="14" width="2.50390625" style="3" customWidth="1"/>
    <col min="15" max="15" width="4.75390625" style="1" customWidth="1"/>
    <col min="16" max="16" width="3.125" style="1" customWidth="1"/>
    <col min="17" max="17" width="11.125" style="3" customWidth="1"/>
    <col min="18" max="18" width="6.875" style="1" customWidth="1"/>
    <col min="19" max="16384" width="3.125" style="1" customWidth="1"/>
  </cols>
  <sheetData>
    <row r="1" spans="1:18" ht="18.75" customHeight="1">
      <c r="A1" s="27" t="s">
        <v>118</v>
      </c>
      <c r="E1" s="17" t="s">
        <v>119</v>
      </c>
      <c r="G1" s="6"/>
      <c r="L1" s="46" t="s">
        <v>94</v>
      </c>
      <c r="M1" s="47"/>
      <c r="N1" s="46"/>
      <c r="O1" s="47"/>
      <c r="P1" s="47"/>
      <c r="Q1" s="47"/>
      <c r="R1" s="60"/>
    </row>
    <row r="2" spans="1:18" ht="13.5" customHeight="1">
      <c r="A2" s="2" t="s">
        <v>139</v>
      </c>
      <c r="B2" s="2"/>
      <c r="C2" s="2"/>
      <c r="L2" s="48" t="s">
        <v>92</v>
      </c>
      <c r="M2" s="49"/>
      <c r="N2" s="54" t="s">
        <v>115</v>
      </c>
      <c r="O2" s="55"/>
      <c r="P2" s="55"/>
      <c r="Q2" s="55"/>
      <c r="R2" s="56"/>
    </row>
    <row r="3" spans="12:18" ht="13.5" customHeight="1">
      <c r="L3" s="50"/>
      <c r="M3" s="51"/>
      <c r="N3" s="57" t="s">
        <v>133</v>
      </c>
      <c r="O3" s="58"/>
      <c r="P3" s="58"/>
      <c r="Q3" s="58"/>
      <c r="R3" s="59"/>
    </row>
    <row r="4" spans="12:18" ht="13.5" customHeight="1">
      <c r="L4" s="52"/>
      <c r="M4" s="53"/>
      <c r="N4" s="57" t="s">
        <v>93</v>
      </c>
      <c r="O4" s="58"/>
      <c r="P4" s="58"/>
      <c r="Q4" s="58"/>
      <c r="R4" s="59"/>
    </row>
    <row r="5" spans="12:18" ht="8.25" customHeight="1">
      <c r="L5" s="15"/>
      <c r="M5" s="15"/>
      <c r="N5" s="15"/>
      <c r="O5" s="16"/>
      <c r="P5" s="16"/>
      <c r="Q5" s="16"/>
      <c r="R5" s="16"/>
    </row>
    <row r="6" spans="12:18" ht="13.5" customHeight="1">
      <c r="L6" s="15"/>
      <c r="M6" s="15"/>
      <c r="N6" s="15"/>
      <c r="O6" s="28" t="s">
        <v>134</v>
      </c>
      <c r="P6" s="16"/>
      <c r="Q6" s="16"/>
      <c r="R6" s="16"/>
    </row>
    <row r="7" spans="1:18" ht="20.25" customHeight="1">
      <c r="A7" s="61" t="s">
        <v>129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2:18" ht="9.75" customHeight="1">
      <c r="L8" s="15"/>
      <c r="M8" s="15"/>
      <c r="N8" s="15"/>
      <c r="O8" s="16"/>
      <c r="P8" s="16"/>
      <c r="Q8" s="16"/>
      <c r="R8" s="16"/>
    </row>
    <row r="9" spans="1:18" ht="13.5" customHeight="1">
      <c r="A9" s="18" t="s">
        <v>135</v>
      </c>
      <c r="K9" s="18" t="s">
        <v>120</v>
      </c>
      <c r="L9" s="15"/>
      <c r="M9" s="15"/>
      <c r="N9" s="15"/>
      <c r="O9" s="16"/>
      <c r="P9" s="16"/>
      <c r="Q9" s="16"/>
      <c r="R9" s="16"/>
    </row>
    <row r="10" spans="1:18" ht="13.5" customHeight="1">
      <c r="A10" s="18"/>
      <c r="C10" s="21" t="s">
        <v>132</v>
      </c>
      <c r="K10" s="19" t="s">
        <v>121</v>
      </c>
      <c r="L10" s="15"/>
      <c r="M10" s="15"/>
      <c r="N10" s="15"/>
      <c r="O10" s="16"/>
      <c r="P10" s="16"/>
      <c r="Q10" s="16"/>
      <c r="R10" s="16"/>
    </row>
    <row r="11" spans="11:18" ht="13.5" customHeight="1">
      <c r="K11" s="19" t="s">
        <v>122</v>
      </c>
      <c r="L11" s="15"/>
      <c r="M11" s="15"/>
      <c r="N11" s="15"/>
      <c r="O11" s="16"/>
      <c r="P11" s="16"/>
      <c r="Q11" s="16"/>
      <c r="R11" s="16"/>
    </row>
    <row r="12" spans="11:18" ht="13.5" customHeight="1">
      <c r="K12" s="19" t="s">
        <v>123</v>
      </c>
      <c r="L12" s="15"/>
      <c r="M12" s="15"/>
      <c r="N12" s="15"/>
      <c r="O12" s="16"/>
      <c r="P12" s="19"/>
      <c r="Q12" s="16"/>
      <c r="R12" s="16"/>
    </row>
    <row r="13" spans="12:18" ht="7.5" customHeight="1">
      <c r="L13" s="15"/>
      <c r="M13" s="15"/>
      <c r="N13" s="15"/>
      <c r="O13" s="16"/>
      <c r="P13" s="16"/>
      <c r="Q13" s="16"/>
      <c r="R13" s="16"/>
    </row>
    <row r="14" spans="2:18" ht="13.5" customHeight="1">
      <c r="B14" s="62" t="s">
        <v>124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16"/>
    </row>
    <row r="15" spans="2:18" ht="13.5" customHeight="1">
      <c r="B15" s="20"/>
      <c r="C15" s="21"/>
      <c r="D15" s="21"/>
      <c r="E15" s="21"/>
      <c r="F15" s="21"/>
      <c r="G15" s="21"/>
      <c r="H15" s="21" t="s">
        <v>125</v>
      </c>
      <c r="I15" s="21"/>
      <c r="J15" s="21"/>
      <c r="K15" s="21"/>
      <c r="L15" s="21"/>
      <c r="M15" s="21"/>
      <c r="N15" s="21"/>
      <c r="O15" s="21"/>
      <c r="P15" s="21"/>
      <c r="Q15" s="21"/>
      <c r="R15" s="16"/>
    </row>
    <row r="16" spans="2:18" ht="13.5" customHeight="1">
      <c r="B16" s="22" t="s">
        <v>126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6"/>
    </row>
    <row r="17" spans="2:18" ht="18" customHeight="1" thickBot="1">
      <c r="B17" s="23" t="s">
        <v>136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6"/>
    </row>
    <row r="18" spans="1:18" ht="62.25" customHeight="1">
      <c r="A18" s="29"/>
      <c r="B18" s="64" t="s">
        <v>50</v>
      </c>
      <c r="C18" s="64"/>
      <c r="D18" s="64"/>
      <c r="E18" s="30" t="s">
        <v>1</v>
      </c>
      <c r="F18" s="68" t="s">
        <v>55</v>
      </c>
      <c r="G18" s="68"/>
      <c r="H18" s="68" t="s">
        <v>56</v>
      </c>
      <c r="I18" s="68"/>
      <c r="J18" s="68" t="s">
        <v>61</v>
      </c>
      <c r="K18" s="68"/>
      <c r="L18" s="68" t="s">
        <v>63</v>
      </c>
      <c r="M18" s="68"/>
      <c r="N18" s="68"/>
      <c r="O18" s="68"/>
      <c r="P18" s="68" t="s">
        <v>64</v>
      </c>
      <c r="Q18" s="88"/>
      <c r="R18" s="34" t="s">
        <v>2</v>
      </c>
    </row>
    <row r="19" spans="1:18" ht="21" customHeight="1">
      <c r="A19" s="31" t="s">
        <v>38</v>
      </c>
      <c r="B19" s="65" t="s">
        <v>46</v>
      </c>
      <c r="C19" s="65"/>
      <c r="D19" s="65"/>
      <c r="E19" s="5">
        <v>2</v>
      </c>
      <c r="F19" s="7"/>
      <c r="G19" s="5" t="s">
        <v>51</v>
      </c>
      <c r="H19" s="7"/>
      <c r="I19" s="5" t="s">
        <v>57</v>
      </c>
      <c r="J19" s="7"/>
      <c r="K19" s="5" t="s">
        <v>11</v>
      </c>
      <c r="L19" s="66"/>
      <c r="M19" s="66"/>
      <c r="N19" s="66"/>
      <c r="O19" s="66"/>
      <c r="P19" s="66"/>
      <c r="Q19" s="67"/>
      <c r="R19" s="35">
        <f aca="true" t="shared" si="0" ref="R19:R26">IF(F19="○",E19*1,IF(H19="○",E19*3,IF(J19="○",E19*5,IF(L19="○",E19*10,IF(U19="○",E19*15,"")))))</f>
      </c>
    </row>
    <row r="20" spans="1:18" ht="21" customHeight="1">
      <c r="A20" s="31" t="s">
        <v>39</v>
      </c>
      <c r="B20" s="65" t="s">
        <v>47</v>
      </c>
      <c r="C20" s="65"/>
      <c r="D20" s="65"/>
      <c r="E20" s="5">
        <v>1</v>
      </c>
      <c r="F20" s="7"/>
      <c r="G20" s="5" t="s">
        <v>52</v>
      </c>
      <c r="H20" s="7"/>
      <c r="I20" s="5" t="s">
        <v>58</v>
      </c>
      <c r="J20" s="7"/>
      <c r="K20" s="13"/>
      <c r="L20" s="66"/>
      <c r="M20" s="66"/>
      <c r="N20" s="66"/>
      <c r="O20" s="66"/>
      <c r="P20" s="66"/>
      <c r="Q20" s="67"/>
      <c r="R20" s="35">
        <f t="shared" si="0"/>
      </c>
    </row>
    <row r="21" spans="1:18" ht="35.25" customHeight="1">
      <c r="A21" s="31" t="s">
        <v>40</v>
      </c>
      <c r="B21" s="69" t="s">
        <v>48</v>
      </c>
      <c r="C21" s="69"/>
      <c r="D21" s="69"/>
      <c r="E21" s="25">
        <v>1</v>
      </c>
      <c r="F21" s="26"/>
      <c r="G21" s="24" t="s">
        <v>53</v>
      </c>
      <c r="H21" s="26"/>
      <c r="I21" s="24" t="s">
        <v>59</v>
      </c>
      <c r="J21" s="26"/>
      <c r="K21" s="25" t="s">
        <v>4</v>
      </c>
      <c r="L21" s="72"/>
      <c r="M21" s="72"/>
      <c r="N21" s="72"/>
      <c r="O21" s="72"/>
      <c r="P21" s="72"/>
      <c r="Q21" s="73"/>
      <c r="R21" s="35">
        <f t="shared" si="0"/>
      </c>
    </row>
    <row r="22" spans="1:18" ht="21" customHeight="1">
      <c r="A22" s="31" t="s">
        <v>41</v>
      </c>
      <c r="B22" s="69" t="s">
        <v>5</v>
      </c>
      <c r="C22" s="69"/>
      <c r="D22" s="69"/>
      <c r="E22" s="25">
        <v>3</v>
      </c>
      <c r="F22" s="26"/>
      <c r="G22" s="25" t="s">
        <v>28</v>
      </c>
      <c r="H22" s="26"/>
      <c r="I22" s="25" t="s">
        <v>6</v>
      </c>
      <c r="J22" s="72"/>
      <c r="K22" s="72"/>
      <c r="L22" s="72"/>
      <c r="M22" s="72"/>
      <c r="N22" s="72"/>
      <c r="O22" s="72"/>
      <c r="P22" s="72"/>
      <c r="Q22" s="73"/>
      <c r="R22" s="35">
        <f t="shared" si="0"/>
      </c>
    </row>
    <row r="23" spans="1:18" ht="21" customHeight="1">
      <c r="A23" s="31" t="s">
        <v>42</v>
      </c>
      <c r="B23" s="69" t="s">
        <v>49</v>
      </c>
      <c r="C23" s="69"/>
      <c r="D23" s="69"/>
      <c r="E23" s="25">
        <v>2</v>
      </c>
      <c r="F23" s="26"/>
      <c r="G23" s="25" t="s">
        <v>54</v>
      </c>
      <c r="H23" s="26"/>
      <c r="I23" s="25" t="s">
        <v>60</v>
      </c>
      <c r="J23" s="26"/>
      <c r="K23" s="25" t="s">
        <v>62</v>
      </c>
      <c r="L23" s="74"/>
      <c r="M23" s="74"/>
      <c r="N23" s="74"/>
      <c r="O23" s="74"/>
      <c r="P23" s="74"/>
      <c r="Q23" s="97"/>
      <c r="R23" s="35">
        <f t="shared" si="0"/>
      </c>
    </row>
    <row r="24" spans="1:18" ht="21" customHeight="1">
      <c r="A24" s="31" t="s">
        <v>43</v>
      </c>
      <c r="B24" s="69" t="s">
        <v>7</v>
      </c>
      <c r="C24" s="69"/>
      <c r="D24" s="69"/>
      <c r="E24" s="25">
        <v>5</v>
      </c>
      <c r="F24" s="26"/>
      <c r="G24" s="25" t="s">
        <v>37</v>
      </c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35">
        <f t="shared" si="0"/>
      </c>
    </row>
    <row r="25" spans="1:18" ht="36" customHeight="1">
      <c r="A25" s="31" t="s">
        <v>44</v>
      </c>
      <c r="B25" s="69" t="s">
        <v>8</v>
      </c>
      <c r="C25" s="69"/>
      <c r="D25" s="69"/>
      <c r="E25" s="25">
        <v>1</v>
      </c>
      <c r="F25" s="26"/>
      <c r="G25" s="24" t="s">
        <v>29</v>
      </c>
      <c r="H25" s="26"/>
      <c r="I25" s="24" t="s">
        <v>30</v>
      </c>
      <c r="J25" s="26"/>
      <c r="K25" s="25" t="s">
        <v>12</v>
      </c>
      <c r="L25" s="72"/>
      <c r="M25" s="72"/>
      <c r="N25" s="72"/>
      <c r="O25" s="72"/>
      <c r="P25" s="72"/>
      <c r="Q25" s="73"/>
      <c r="R25" s="35">
        <f t="shared" si="0"/>
      </c>
    </row>
    <row r="26" spans="1:18" ht="21" customHeight="1">
      <c r="A26" s="31" t="s">
        <v>45</v>
      </c>
      <c r="B26" s="69" t="s">
        <v>137</v>
      </c>
      <c r="C26" s="69"/>
      <c r="D26" s="69"/>
      <c r="E26" s="25">
        <v>1</v>
      </c>
      <c r="F26" s="26"/>
      <c r="G26" s="25" t="s">
        <v>13</v>
      </c>
      <c r="H26" s="26"/>
      <c r="I26" s="25" t="s">
        <v>14</v>
      </c>
      <c r="J26" s="26"/>
      <c r="K26" s="25" t="s">
        <v>15</v>
      </c>
      <c r="L26" s="72"/>
      <c r="M26" s="72"/>
      <c r="N26" s="72"/>
      <c r="O26" s="72"/>
      <c r="P26" s="72"/>
      <c r="Q26" s="73"/>
      <c r="R26" s="35">
        <f t="shared" si="0"/>
      </c>
    </row>
    <row r="27" spans="1:18" ht="30" customHeight="1">
      <c r="A27" s="105" t="s">
        <v>65</v>
      </c>
      <c r="B27" s="69" t="s">
        <v>66</v>
      </c>
      <c r="C27" s="69"/>
      <c r="D27" s="69"/>
      <c r="E27" s="70">
        <v>2</v>
      </c>
      <c r="F27" s="71"/>
      <c r="G27" s="70" t="s">
        <v>67</v>
      </c>
      <c r="H27" s="71"/>
      <c r="I27" s="70" t="s">
        <v>68</v>
      </c>
      <c r="J27" s="71"/>
      <c r="K27" s="90" t="s">
        <v>127</v>
      </c>
      <c r="L27" s="102" t="s">
        <v>113</v>
      </c>
      <c r="M27" s="102"/>
      <c r="N27" s="102"/>
      <c r="O27" s="102"/>
      <c r="P27" s="102"/>
      <c r="Q27" s="103"/>
      <c r="R27" s="87">
        <f>IF(F27="○",E27*1,IF(H27="○",E27*3,IF(J27="○",E27*5,"")))</f>
      </c>
    </row>
    <row r="28" spans="1:18" ht="14.25" customHeight="1">
      <c r="A28" s="105"/>
      <c r="B28" s="69"/>
      <c r="C28" s="69"/>
      <c r="D28" s="69"/>
      <c r="E28" s="70"/>
      <c r="F28" s="71"/>
      <c r="G28" s="70"/>
      <c r="H28" s="71"/>
      <c r="I28" s="70"/>
      <c r="J28" s="71"/>
      <c r="K28" s="90"/>
      <c r="L28" s="10" t="s">
        <v>114</v>
      </c>
      <c r="M28" s="14"/>
      <c r="N28" s="9"/>
      <c r="O28" s="11" t="s">
        <v>32</v>
      </c>
      <c r="P28" s="9"/>
      <c r="Q28" s="33"/>
      <c r="R28" s="87"/>
    </row>
    <row r="29" spans="1:18" ht="45.75" customHeight="1">
      <c r="A29" s="31" t="s">
        <v>73</v>
      </c>
      <c r="B29" s="69" t="s">
        <v>9</v>
      </c>
      <c r="C29" s="69"/>
      <c r="D29" s="69"/>
      <c r="E29" s="25">
        <v>1</v>
      </c>
      <c r="F29" s="26"/>
      <c r="G29" s="25" t="s">
        <v>81</v>
      </c>
      <c r="H29" s="26"/>
      <c r="I29" s="8" t="s">
        <v>82</v>
      </c>
      <c r="J29" s="26"/>
      <c r="K29" s="25" t="s">
        <v>16</v>
      </c>
      <c r="L29" s="72"/>
      <c r="M29" s="72"/>
      <c r="N29" s="72"/>
      <c r="O29" s="72"/>
      <c r="P29" s="72"/>
      <c r="Q29" s="73"/>
      <c r="R29" s="35">
        <f>IF(F29="○",E29*1,IF(H29="○",E29*3,IF(J29="○",E29*5,IF(L29="○",E29*10,IF(U29="○",E29*15,"")))))</f>
      </c>
    </row>
    <row r="30" spans="1:18" ht="33" customHeight="1">
      <c r="A30" s="31" t="s">
        <v>74</v>
      </c>
      <c r="B30" s="83" t="s">
        <v>128</v>
      </c>
      <c r="C30" s="83"/>
      <c r="D30" s="83"/>
      <c r="E30" s="25">
        <v>1</v>
      </c>
      <c r="F30" s="26"/>
      <c r="G30" s="25" t="s">
        <v>17</v>
      </c>
      <c r="H30" s="26"/>
      <c r="I30" s="25" t="s">
        <v>18</v>
      </c>
      <c r="J30" s="26"/>
      <c r="K30" s="25" t="s">
        <v>19</v>
      </c>
      <c r="L30" s="72"/>
      <c r="M30" s="72"/>
      <c r="N30" s="72"/>
      <c r="O30" s="72"/>
      <c r="P30" s="72"/>
      <c r="Q30" s="73"/>
      <c r="R30" s="35">
        <f>IF(F30="○",E30*1,IF(H30="○",E30*3,IF(J30="○",E30*5,IF(L30="○",E30*10,IF(U30="○",E30*15,"")))))</f>
      </c>
    </row>
    <row r="31" spans="1:18" ht="21" customHeight="1">
      <c r="A31" s="31" t="s">
        <v>75</v>
      </c>
      <c r="B31" s="69" t="s">
        <v>31</v>
      </c>
      <c r="C31" s="69"/>
      <c r="D31" s="69"/>
      <c r="E31" s="25">
        <v>3</v>
      </c>
      <c r="F31" s="26"/>
      <c r="G31" s="25" t="s">
        <v>20</v>
      </c>
      <c r="H31" s="26"/>
      <c r="I31" s="25" t="s">
        <v>21</v>
      </c>
      <c r="J31" s="26"/>
      <c r="K31" s="25" t="s">
        <v>83</v>
      </c>
      <c r="L31" s="26"/>
      <c r="M31" s="91" t="s">
        <v>22</v>
      </c>
      <c r="N31" s="92"/>
      <c r="O31" s="93"/>
      <c r="P31" s="26"/>
      <c r="Q31" s="32" t="s">
        <v>23</v>
      </c>
      <c r="R31" s="35">
        <f>IF(F31="○",E31*1,IF(H31="○",E31*3,IF(J31="○",E31*5,IF(L31="○",E31*10,IF(P31="○",E31*15,"")))))</f>
      </c>
    </row>
    <row r="32" spans="1:18" ht="21" customHeight="1">
      <c r="A32" s="31" t="s">
        <v>76</v>
      </c>
      <c r="B32" s="69" t="s">
        <v>69</v>
      </c>
      <c r="C32" s="69"/>
      <c r="D32" s="69"/>
      <c r="E32" s="25">
        <v>1</v>
      </c>
      <c r="F32" s="26"/>
      <c r="G32" s="25" t="s">
        <v>20</v>
      </c>
      <c r="H32" s="26"/>
      <c r="I32" s="25" t="s">
        <v>21</v>
      </c>
      <c r="J32" s="26"/>
      <c r="K32" s="25" t="s">
        <v>24</v>
      </c>
      <c r="L32" s="72"/>
      <c r="M32" s="72"/>
      <c r="N32" s="72"/>
      <c r="O32" s="72"/>
      <c r="P32" s="72"/>
      <c r="Q32" s="73"/>
      <c r="R32" s="35">
        <f>IF(F32="○",E32*1,IF(H32="○",E32*3,IF(J32="○",E32*5,IF(L32="○",E32*10,IF(U32="○",E32*15,"")))))</f>
      </c>
    </row>
    <row r="33" spans="1:18" ht="41.25" customHeight="1">
      <c r="A33" s="31" t="s">
        <v>77</v>
      </c>
      <c r="B33" s="83" t="s">
        <v>70</v>
      </c>
      <c r="C33" s="83"/>
      <c r="D33" s="83"/>
      <c r="E33" s="25">
        <v>1</v>
      </c>
      <c r="F33" s="26"/>
      <c r="G33" s="25" t="s">
        <v>25</v>
      </c>
      <c r="H33" s="26"/>
      <c r="I33" s="25" t="s">
        <v>26</v>
      </c>
      <c r="J33" s="26"/>
      <c r="K33" s="25" t="s">
        <v>27</v>
      </c>
      <c r="L33" s="72"/>
      <c r="M33" s="72"/>
      <c r="N33" s="72"/>
      <c r="O33" s="72"/>
      <c r="P33" s="72"/>
      <c r="Q33" s="73"/>
      <c r="R33" s="35">
        <f>IF(F33="○",E33*1,IF(H33="○",E33*3,IF(J33="○",E33*5,IF(L33="○",E33*10,IF(U33="○",E33*15,"")))))</f>
      </c>
    </row>
    <row r="34" spans="1:18" ht="35.25" customHeight="1">
      <c r="A34" s="31" t="s">
        <v>78</v>
      </c>
      <c r="B34" s="83" t="s">
        <v>71</v>
      </c>
      <c r="C34" s="83"/>
      <c r="D34" s="83"/>
      <c r="E34" s="25">
        <v>2</v>
      </c>
      <c r="F34" s="26"/>
      <c r="G34" s="24" t="s">
        <v>84</v>
      </c>
      <c r="H34" s="26"/>
      <c r="I34" s="24" t="s">
        <v>85</v>
      </c>
      <c r="J34" s="26"/>
      <c r="K34" s="24" t="s">
        <v>86</v>
      </c>
      <c r="L34" s="26"/>
      <c r="M34" s="94" t="s">
        <v>87</v>
      </c>
      <c r="N34" s="95"/>
      <c r="O34" s="96"/>
      <c r="P34" s="72"/>
      <c r="Q34" s="73"/>
      <c r="R34" s="35">
        <f>IF(F34="○",E34*1,IF(H34="○",E34*3,IF(J34="○",E34*5,IF(L34="○",E34*10,IF(U34="○",E34*15,"")))))</f>
      </c>
    </row>
    <row r="35" spans="1:18" ht="34.5" customHeight="1">
      <c r="A35" s="31" t="s">
        <v>79</v>
      </c>
      <c r="B35" s="83" t="s">
        <v>72</v>
      </c>
      <c r="C35" s="83"/>
      <c r="D35" s="83"/>
      <c r="E35" s="25">
        <v>2</v>
      </c>
      <c r="F35" s="26"/>
      <c r="G35" s="25" t="s">
        <v>88</v>
      </c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36">
        <f>IF(F35="","",F35*2)</f>
      </c>
    </row>
    <row r="36" spans="1:18" ht="21" customHeight="1">
      <c r="A36" s="31" t="s">
        <v>80</v>
      </c>
      <c r="B36" s="69" t="s">
        <v>10</v>
      </c>
      <c r="C36" s="69"/>
      <c r="D36" s="69"/>
      <c r="E36" s="25">
        <v>5</v>
      </c>
      <c r="F36" s="26"/>
      <c r="G36" s="25" t="s">
        <v>88</v>
      </c>
      <c r="H36" s="72"/>
      <c r="I36" s="72"/>
      <c r="J36" s="72"/>
      <c r="K36" s="72"/>
      <c r="L36" s="72"/>
      <c r="M36" s="72"/>
      <c r="N36" s="72"/>
      <c r="O36" s="72"/>
      <c r="P36" s="72"/>
      <c r="Q36" s="73"/>
      <c r="R36" s="36">
        <f>IF(F36="","",F36*5)</f>
      </c>
    </row>
    <row r="37" spans="1:18" ht="33.75" customHeight="1" thickBot="1">
      <c r="A37" s="104" t="s">
        <v>100</v>
      </c>
      <c r="B37" s="98"/>
      <c r="C37" s="98"/>
      <c r="D37" s="98"/>
      <c r="E37" s="98" t="s">
        <v>35</v>
      </c>
      <c r="F37" s="98"/>
      <c r="G37" s="98"/>
      <c r="H37" s="99"/>
      <c r="I37" s="99"/>
      <c r="J37" s="99"/>
      <c r="K37" s="99"/>
      <c r="L37" s="99"/>
      <c r="M37" s="99"/>
      <c r="N37" s="99"/>
      <c r="O37" s="100"/>
      <c r="P37" s="77" t="s">
        <v>130</v>
      </c>
      <c r="Q37" s="77"/>
      <c r="R37" s="41">
        <f>IF(OR(SUM(R19:R36)=0,SUM(R19:R36)=""),"",SUM(R19:R36))</f>
      </c>
    </row>
    <row r="38" spans="1:18" ht="21" customHeight="1">
      <c r="A38" s="29" t="s">
        <v>89</v>
      </c>
      <c r="B38" s="82" t="s">
        <v>90</v>
      </c>
      <c r="C38" s="82"/>
      <c r="D38" s="82"/>
      <c r="E38" s="42">
        <v>7</v>
      </c>
      <c r="F38" s="43"/>
      <c r="G38" s="42" t="s">
        <v>91</v>
      </c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44">
        <f>IF(F38="○",E38*1,IF(H38="○",E38*3,IF(J38="○",E38*5,IF(L38="○",E38*10,IF(U38="○",E38*15,"")))))</f>
      </c>
    </row>
    <row r="39" spans="1:18" ht="34.5" customHeight="1">
      <c r="A39" s="38" t="s">
        <v>95</v>
      </c>
      <c r="B39" s="76" t="s">
        <v>96</v>
      </c>
      <c r="C39" s="76"/>
      <c r="D39" s="76"/>
      <c r="E39" s="39">
        <v>5</v>
      </c>
      <c r="F39" s="40"/>
      <c r="G39" s="39" t="s">
        <v>97</v>
      </c>
      <c r="H39" s="40"/>
      <c r="I39" s="39" t="s">
        <v>98</v>
      </c>
      <c r="J39" s="40"/>
      <c r="K39" s="39" t="s">
        <v>99</v>
      </c>
      <c r="L39" s="80"/>
      <c r="M39" s="80"/>
      <c r="N39" s="80"/>
      <c r="O39" s="80"/>
      <c r="P39" s="80"/>
      <c r="Q39" s="81"/>
      <c r="R39" s="36">
        <f>IF(F39="○",E39*1,IF(H39="○",E39*3,IF(J39="○",E39*5,IF(L39="○",E39*10,IF(U39="○",E39*15,"")))))</f>
      </c>
    </row>
    <row r="40" spans="1:18" ht="33.75" customHeight="1" thickBot="1">
      <c r="A40" s="84" t="s">
        <v>100</v>
      </c>
      <c r="B40" s="85"/>
      <c r="C40" s="85"/>
      <c r="D40" s="85"/>
      <c r="E40" s="85" t="s">
        <v>36</v>
      </c>
      <c r="F40" s="85"/>
      <c r="G40" s="85"/>
      <c r="H40" s="85"/>
      <c r="I40" s="85"/>
      <c r="J40" s="85"/>
      <c r="K40" s="85"/>
      <c r="L40" s="85"/>
      <c r="M40" s="85"/>
      <c r="N40" s="85"/>
      <c r="O40" s="86"/>
      <c r="P40" s="75" t="s">
        <v>131</v>
      </c>
      <c r="Q40" s="75"/>
      <c r="R40" s="37">
        <f>IF(OR(SUM(R38:R39)=0,SUM(R38:R39)=""),"",SUM(R38:R39))</f>
      </c>
    </row>
    <row r="41" ht="8.25" customHeight="1"/>
    <row r="42" spans="2:17" ht="15" customHeight="1">
      <c r="B42" s="7"/>
      <c r="C42" s="2" t="s">
        <v>0</v>
      </c>
      <c r="L42" s="3"/>
      <c r="M42" s="3"/>
      <c r="N42" s="1"/>
      <c r="Q42" s="1"/>
    </row>
    <row r="43" spans="1:3" ht="15" customHeight="1">
      <c r="A43" s="1" t="s">
        <v>101</v>
      </c>
      <c r="B43" s="4" t="s">
        <v>102</v>
      </c>
      <c r="C43" s="2"/>
    </row>
    <row r="44" spans="2:3" ht="6.75" customHeight="1">
      <c r="B44" s="2"/>
      <c r="C44" s="2"/>
    </row>
    <row r="45" spans="1:3" ht="13.5">
      <c r="A45" s="1" t="s">
        <v>3</v>
      </c>
      <c r="B45" s="45" t="s">
        <v>138</v>
      </c>
      <c r="C45" s="2"/>
    </row>
    <row r="46" spans="2:3" ht="13.5">
      <c r="B46" s="4" t="s">
        <v>116</v>
      </c>
      <c r="C46" s="2"/>
    </row>
    <row r="47" spans="2:8" ht="13.5" customHeight="1">
      <c r="B47" s="4" t="s">
        <v>103</v>
      </c>
      <c r="C47" s="4"/>
      <c r="H47" s="2" t="s">
        <v>117</v>
      </c>
    </row>
    <row r="48" spans="2:8" ht="13.5" customHeight="1">
      <c r="B48" s="2"/>
      <c r="C48" s="2"/>
      <c r="H48" s="2" t="s">
        <v>104</v>
      </c>
    </row>
    <row r="49" spans="3:8" ht="13.5" customHeight="1">
      <c r="C49" s="2"/>
      <c r="H49" s="2" t="s">
        <v>105</v>
      </c>
    </row>
    <row r="50" ht="9" customHeight="1">
      <c r="C50" s="2"/>
    </row>
    <row r="51" spans="1:11" ht="12.75" hidden="1">
      <c r="A51" s="2" t="s">
        <v>106</v>
      </c>
      <c r="K51" s="1" t="s">
        <v>109</v>
      </c>
    </row>
    <row r="52" spans="2:13" ht="12.75" customHeight="1" hidden="1">
      <c r="B52" s="89" t="s">
        <v>107</v>
      </c>
      <c r="C52" s="89"/>
      <c r="D52" s="2"/>
      <c r="K52" s="1" t="s">
        <v>110</v>
      </c>
      <c r="L52" s="2"/>
      <c r="M52" s="2"/>
    </row>
    <row r="53" spans="2:13" ht="12.75" hidden="1">
      <c r="B53" s="89" t="s">
        <v>108</v>
      </c>
      <c r="C53" s="89"/>
      <c r="D53" s="2"/>
      <c r="K53" s="1" t="s">
        <v>111</v>
      </c>
      <c r="L53" s="2"/>
      <c r="M53" s="2"/>
    </row>
    <row r="54" spans="2:17" ht="14.25" customHeight="1" hidden="1">
      <c r="B54" s="101" t="s">
        <v>33</v>
      </c>
      <c r="C54" s="101"/>
      <c r="D54" s="2"/>
      <c r="H54" s="1" t="s">
        <v>34</v>
      </c>
      <c r="K54" s="1" t="s">
        <v>112</v>
      </c>
      <c r="L54" s="2"/>
      <c r="M54" s="2"/>
      <c r="Q54" s="12" t="s">
        <v>34</v>
      </c>
    </row>
    <row r="57" ht="13.5"/>
    <row r="58" ht="13.5"/>
    <row r="59" ht="13.5"/>
  </sheetData>
  <sheetProtection/>
  <mergeCells count="90">
    <mergeCell ref="L39:O39"/>
    <mergeCell ref="H36:Q36"/>
    <mergeCell ref="E37:O37"/>
    <mergeCell ref="B54:C54"/>
    <mergeCell ref="L27:Q27"/>
    <mergeCell ref="B52:C52"/>
    <mergeCell ref="B30:D30"/>
    <mergeCell ref="E27:E28"/>
    <mergeCell ref="A37:D37"/>
    <mergeCell ref="A27:A28"/>
    <mergeCell ref="L20:O20"/>
    <mergeCell ref="L21:O21"/>
    <mergeCell ref="M31:O31"/>
    <mergeCell ref="M34:O34"/>
    <mergeCell ref="P21:Q21"/>
    <mergeCell ref="P22:Q22"/>
    <mergeCell ref="P23:Q23"/>
    <mergeCell ref="L30:O30"/>
    <mergeCell ref="P25:Q25"/>
    <mergeCell ref="P26:Q26"/>
    <mergeCell ref="F18:G18"/>
    <mergeCell ref="R27:R28"/>
    <mergeCell ref="P18:Q18"/>
    <mergeCell ref="P19:Q19"/>
    <mergeCell ref="B53:C53"/>
    <mergeCell ref="L26:O26"/>
    <mergeCell ref="K27:K28"/>
    <mergeCell ref="I27:I28"/>
    <mergeCell ref="L29:O29"/>
    <mergeCell ref="F27:F28"/>
    <mergeCell ref="B32:D32"/>
    <mergeCell ref="B33:D33"/>
    <mergeCell ref="B35:D35"/>
    <mergeCell ref="B27:D28"/>
    <mergeCell ref="A40:D40"/>
    <mergeCell ref="E40:O40"/>
    <mergeCell ref="L33:O33"/>
    <mergeCell ref="H38:I38"/>
    <mergeCell ref="J38:K38"/>
    <mergeCell ref="B36:D36"/>
    <mergeCell ref="P40:Q40"/>
    <mergeCell ref="B39:D39"/>
    <mergeCell ref="P34:Q34"/>
    <mergeCell ref="P37:Q37"/>
    <mergeCell ref="P38:Q38"/>
    <mergeCell ref="H35:Q35"/>
    <mergeCell ref="P39:Q39"/>
    <mergeCell ref="L38:O38"/>
    <mergeCell ref="B38:D38"/>
    <mergeCell ref="B34:D34"/>
    <mergeCell ref="P29:Q29"/>
    <mergeCell ref="L32:O32"/>
    <mergeCell ref="P32:Q32"/>
    <mergeCell ref="P33:Q33"/>
    <mergeCell ref="B31:D31"/>
    <mergeCell ref="B21:D21"/>
    <mergeCell ref="H24:I24"/>
    <mergeCell ref="J24:K24"/>
    <mergeCell ref="L24:O24"/>
    <mergeCell ref="P30:Q30"/>
    <mergeCell ref="P24:Q24"/>
    <mergeCell ref="L22:O22"/>
    <mergeCell ref="L25:O25"/>
    <mergeCell ref="L23:O23"/>
    <mergeCell ref="B23:D23"/>
    <mergeCell ref="J22:K22"/>
    <mergeCell ref="B24:D24"/>
    <mergeCell ref="B25:D25"/>
    <mergeCell ref="B26:D26"/>
    <mergeCell ref="B29:D29"/>
    <mergeCell ref="G27:G28"/>
    <mergeCell ref="H27:H28"/>
    <mergeCell ref="J27:J28"/>
    <mergeCell ref="B22:D22"/>
    <mergeCell ref="A7:R7"/>
    <mergeCell ref="B14:Q14"/>
    <mergeCell ref="B18:D18"/>
    <mergeCell ref="B19:D19"/>
    <mergeCell ref="B20:D20"/>
    <mergeCell ref="P20:Q20"/>
    <mergeCell ref="L18:O18"/>
    <mergeCell ref="J18:K18"/>
    <mergeCell ref="H18:I18"/>
    <mergeCell ref="L19:O19"/>
    <mergeCell ref="L1:M1"/>
    <mergeCell ref="L2:M4"/>
    <mergeCell ref="N2:R2"/>
    <mergeCell ref="N3:R3"/>
    <mergeCell ref="N4:R4"/>
    <mergeCell ref="N1:R1"/>
  </mergeCells>
  <printOptions/>
  <pageMargins left="0.58" right="0" top="0.26" bottom="0.2362204724409449" header="0.2362204724409449" footer="0.1968503937007874"/>
  <pageSetup fitToHeight="0" fitToWidth="0"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ekubo</cp:lastModifiedBy>
  <cp:lastPrinted>2018-08-15T03:06:31Z</cp:lastPrinted>
  <dcterms:created xsi:type="dcterms:W3CDTF">2008-02-18T09:59:37Z</dcterms:created>
  <dcterms:modified xsi:type="dcterms:W3CDTF">2023-04-04T06:46:59Z</dcterms:modified>
  <cp:category/>
  <cp:version/>
  <cp:contentType/>
  <cp:contentStatus/>
</cp:coreProperties>
</file>