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薬管理・調製ポイント" sheetId="1" r:id="rId1"/>
    <sheet name="Sheet1" sheetId="2" r:id="rId2"/>
  </sheets>
  <definedNames>
    <definedName name="_xlnm.Print_Area" localSheetId="0">'治験薬管理・調製ポイント'!$A$1:$Q$59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B30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一度払い出された薬剤について、残薬の回収が必要な場合カウントする。</t>
        </r>
      </text>
    </comment>
    <comment ref="B37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追加　久保</t>
        </r>
      </text>
    </comment>
  </commentList>
</comments>
</file>

<file path=xl/sharedStrings.xml><?xml version="1.0" encoding="utf-8"?>
<sst xmlns="http://schemas.openxmlformats.org/spreadsheetml/2006/main" count="126" uniqueCount="122">
  <si>
    <t>要　　　　　　素</t>
  </si>
  <si>
    <t>Ａ</t>
  </si>
  <si>
    <t>Ｂ</t>
  </si>
  <si>
    <t>デザイン</t>
  </si>
  <si>
    <t>オープン</t>
  </si>
  <si>
    <t>単盲検</t>
  </si>
  <si>
    <t>４週間以内</t>
  </si>
  <si>
    <t>５～２４週</t>
  </si>
  <si>
    <t>部分に○印を入力していただくと、自動的に計算されます。</t>
  </si>
  <si>
    <t>合　　　　　　計</t>
  </si>
  <si>
    <t>有り</t>
  </si>
  <si>
    <t>治験薬の種目</t>
  </si>
  <si>
    <t>治験薬規格数</t>
  </si>
  <si>
    <t>投与期間</t>
  </si>
  <si>
    <t>調剤及び出庫回数</t>
  </si>
  <si>
    <t>保存状況</t>
  </si>
  <si>
    <t>残薬回収業務</t>
  </si>
  <si>
    <t>納入方法</t>
  </si>
  <si>
    <t>ＩＸＲＳ登録の有無</t>
  </si>
  <si>
    <t>内服・外用剤</t>
  </si>
  <si>
    <t>注射剤</t>
  </si>
  <si>
    <t>一般</t>
  </si>
  <si>
    <t>毒・劇薬</t>
  </si>
  <si>
    <t>麻薬・覚醒剤原料</t>
  </si>
  <si>
    <t>１又は２種類</t>
  </si>
  <si>
    <t>３種類</t>
  </si>
  <si>
    <t>４種類</t>
  </si>
  <si>
    <t>５種類以上</t>
  </si>
  <si>
    <t>２～６回</t>
  </si>
  <si>
    <t>１３回以上</t>
  </si>
  <si>
    <t>室　　温
(１℃～３０℃)</t>
  </si>
  <si>
    <t>冷所(２℃～８℃)
及び遮光</t>
  </si>
  <si>
    <t>必要</t>
  </si>
  <si>
    <t>一括納入</t>
  </si>
  <si>
    <t>分割納入</t>
  </si>
  <si>
    <t>登録随時納入</t>
  </si>
  <si>
    <t>有り</t>
  </si>
  <si>
    <t>調製回数</t>
  </si>
  <si>
    <t>条件なし</t>
  </si>
  <si>
    <t>クリーンベンチ利用</t>
  </si>
  <si>
    <t>冷凍・恒温器・麻薬
金庫等での特殊条件
での保存</t>
  </si>
  <si>
    <t>※1：盲検維持が必要な場合は5ポイント加算</t>
  </si>
  <si>
    <t>(委託者）</t>
  </si>
  <si>
    <t>印</t>
  </si>
  <si>
    <t>ポイント</t>
  </si>
  <si>
    <t>二重盲検</t>
  </si>
  <si>
    <t>Ｅ</t>
  </si>
  <si>
    <t>Ｆ</t>
  </si>
  <si>
    <t>単　　回</t>
  </si>
  <si>
    <t>７～１２回</t>
  </si>
  <si>
    <t>Ｇ</t>
  </si>
  <si>
    <t>Ｈ</t>
  </si>
  <si>
    <t>冷所(２℃～８℃)
又は遮光</t>
  </si>
  <si>
    <t>Ｊ</t>
  </si>
  <si>
    <t>Ｋ</t>
  </si>
  <si>
    <t>Ｌ</t>
  </si>
  <si>
    <t>Ⅰ
(ウエイト×1）</t>
  </si>
  <si>
    <t>Ⅱ
(ウエイト×2）</t>
  </si>
  <si>
    <t>Ⅲ
(ウエイト×3）</t>
  </si>
  <si>
    <t>Ⅳ
(ウエイト×5）</t>
  </si>
  <si>
    <t>向精神薬</t>
  </si>
  <si>
    <t>Ｃ</t>
  </si>
  <si>
    <t>Ｄ</t>
  </si>
  <si>
    <t>Ⅰ
(ウエイト×1）</t>
  </si>
  <si>
    <t>Ⅱ
(ウエイト×2）</t>
  </si>
  <si>
    <t>Ⅲ
(ウエイト×3）</t>
  </si>
  <si>
    <t>Ⅳ
(ウエイト×5）</t>
  </si>
  <si>
    <t>ポイント</t>
  </si>
  <si>
    <t>Ｍ</t>
  </si>
  <si>
    <r>
      <t>調製条件</t>
    </r>
    <r>
      <rPr>
        <sz val="11"/>
        <color indexed="8"/>
        <rFont val="ＭＳ ゴシック"/>
        <family val="3"/>
      </rPr>
      <t>※1</t>
    </r>
  </si>
  <si>
    <t>　回</t>
  </si>
  <si>
    <t>　　　　　　　１症例当たりのポイント　　　　　　　　　　　　　　　⑤</t>
  </si>
  <si>
    <t>□新規契約　　□変更契約</t>
  </si>
  <si>
    <t>整理番号</t>
  </si>
  <si>
    <t>区分</t>
  </si>
  <si>
    <t>（  有  ・  無  ）</t>
  </si>
  <si>
    <t>代表者職名・氏名　</t>
  </si>
  <si>
    <t>　</t>
  </si>
  <si>
    <t>住　所</t>
  </si>
  <si>
    <t>名　称</t>
  </si>
  <si>
    <t>所　属</t>
  </si>
  <si>
    <t>職　名</t>
  </si>
  <si>
    <t>氏　名</t>
  </si>
  <si>
    <t>　（責任医師）</t>
  </si>
  <si>
    <t>⇒Ⅲで52週以上の場合、
1症例当たりの投与期間</t>
  </si>
  <si>
    <t>（</t>
  </si>
  <si>
    <t>）週</t>
  </si>
  <si>
    <t>（  有  ・  無 ）</t>
  </si>
  <si>
    <t>Ｉ</t>
  </si>
  <si>
    <r>
      <rPr>
        <sz val="8"/>
        <color indexed="8"/>
        <rFont val="ＭＳ ゴシック"/>
        <family val="3"/>
      </rPr>
      <t xml:space="preserve">
　（※）</t>
    </r>
    <r>
      <rPr>
        <sz val="10.5"/>
        <color indexed="8"/>
        <rFont val="ＭＳ ゴシック"/>
        <family val="3"/>
      </rPr>
      <t xml:space="preserve">
　　２５週以上</t>
    </r>
  </si>
  <si>
    <t>「Ｅ.投与期間」について</t>
  </si>
  <si>
    <t>52週以上の場合は52週毎に9ポイントを加算します。（52週以上の場合はポイントを計算し手入力してください。）</t>
  </si>
  <si>
    <t>※</t>
  </si>
  <si>
    <t>・25週～51週→9ポイント</t>
  </si>
  <si>
    <t>104週～155週→9ポイント+18ポイント</t>
  </si>
  <si>
    <t>156週→207週→9ポイント+27ポイント</t>
  </si>
  <si>
    <t>ウエイト</t>
  </si>
  <si>
    <t>＊薬剤部と事前の合意が得られていること。</t>
  </si>
  <si>
    <t xml:space="preserve"> 52週～103週→9ポイント+ 9ポイント</t>
  </si>
  <si>
    <t>抗がん剤調製室利用</t>
  </si>
  <si>
    <t>（Ｍの項目は回数を入力してください。）</t>
  </si>
  <si>
    <t>治験依頼者</t>
  </si>
  <si>
    <t>住  所：</t>
  </si>
  <si>
    <t>名  称：</t>
  </si>
  <si>
    <t>代表者：</t>
  </si>
  <si>
    <t>下記のとおり臨床試験研究経費ポイントを算出しましたので、経費算定をお願いいたします。</t>
  </si>
  <si>
    <t>記</t>
  </si>
  <si>
    <t>文書番号</t>
  </si>
  <si>
    <t>（治験依頼者→実施医療機関の長）</t>
  </si>
  <si>
    <t>　　　　　　　　　　病院長　殿</t>
  </si>
  <si>
    <t>熊本大学病院</t>
  </si>
  <si>
    <t>西暦　　年　　月　　　日</t>
  </si>
  <si>
    <t>■治験　　□製造販売後臨床試験</t>
  </si>
  <si>
    <t>■医薬品　□医療機器　□再生医療等製品</t>
  </si>
  <si>
    <t>非盲検薬剤師の有無</t>
  </si>
  <si>
    <t>⑤治験薬管理費【　　ポイント〔計⑤〕×　　症例数】×1,000円×1.10＝</t>
  </si>
  <si>
    <t>⑥治験薬調製費【　　ポイント〔計⑥〕×　　症例数】×1,000円×1.10＝　　　　　　　　　　　　　　　　　　　　　　　　　　　　　　　　　　　　　</t>
  </si>
  <si>
    <t>　　　　　　　１症例当たりのポイント　　　　　　　　　　　　　　　⑥</t>
  </si>
  <si>
    <t>治験薬の剤型</t>
  </si>
  <si>
    <t>臨床試験研究経費（治験・治験薬関連）ポイント算出表</t>
  </si>
  <si>
    <t>(但し、投与期間が未定の場合は下記追加せず、52週未満のポイントでVISIT単価を設定する。）</t>
  </si>
  <si>
    <t>申請4-23-2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</si>
</sst>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b/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3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24" borderId="15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44" fillId="0" borderId="0" xfId="61" applyFont="1" applyFill="1" applyAlignment="1">
      <alignment vertical="top"/>
      <protection/>
    </xf>
    <xf numFmtId="0" fontId="21" fillId="0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45" fillId="0" borderId="13" xfId="61" applyFont="1" applyFill="1" applyBorder="1" applyAlignment="1">
      <alignment vertical="center" wrapText="1"/>
      <protection/>
    </xf>
    <xf numFmtId="0" fontId="45" fillId="0" borderId="20" xfId="61" applyFont="1" applyFill="1" applyBorder="1" applyAlignment="1">
      <alignment horizontal="center" vertical="center" wrapText="1"/>
      <protection/>
    </xf>
    <xf numFmtId="0" fontId="46" fillId="0" borderId="21" xfId="61" applyFont="1" applyFill="1" applyBorder="1" applyAlignment="1">
      <alignment vertical="center" wrapText="1"/>
      <protection/>
    </xf>
    <xf numFmtId="0" fontId="21" fillId="0" borderId="0" xfId="0" applyFont="1" applyAlignment="1">
      <alignment vertical="top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45" fillId="0" borderId="20" xfId="6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 textRotation="255" wrapText="1"/>
    </xf>
    <xf numFmtId="0" fontId="23" fillId="0" borderId="23" xfId="0" applyFont="1" applyBorder="1" applyAlignment="1">
      <alignment horizontal="center" vertical="center" textRotation="255" wrapText="1"/>
    </xf>
    <xf numFmtId="0" fontId="23" fillId="0" borderId="10" xfId="0" applyFont="1" applyBorder="1" applyAlignment="1">
      <alignment horizontal="center" vertical="center" textRotation="255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textRotation="255" wrapText="1"/>
    </xf>
    <xf numFmtId="0" fontId="23" fillId="0" borderId="37" xfId="0" applyFont="1" applyBorder="1" applyAlignment="1">
      <alignment horizontal="center" vertical="center" textRotation="255" wrapText="1"/>
    </xf>
    <xf numFmtId="0" fontId="23" fillId="0" borderId="38" xfId="0" applyFont="1" applyBorder="1" applyAlignment="1">
      <alignment horizontal="center" vertical="center" textRotation="255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horizontal="right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5" fillId="0" borderId="19" xfId="61" applyFont="1" applyFill="1" applyBorder="1" applyAlignment="1">
      <alignment horizontal="center" vertical="center"/>
      <protection/>
    </xf>
    <xf numFmtId="0" fontId="45" fillId="0" borderId="28" xfId="61" applyFont="1" applyFill="1" applyBorder="1" applyAlignment="1">
      <alignment horizontal="center" vertical="center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0" fontId="45" fillId="0" borderId="19" xfId="61" applyFont="1" applyFill="1" applyBorder="1" applyAlignment="1">
      <alignment horizontal="center" vertical="center" shrinkToFit="1"/>
      <protection/>
    </xf>
    <xf numFmtId="0" fontId="45" fillId="0" borderId="28" xfId="61" applyFont="1" applyFill="1" applyBorder="1" applyAlignment="1">
      <alignment horizontal="center" vertical="center" shrinkToFit="1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47" fillId="0" borderId="19" xfId="61" applyFont="1" applyFill="1" applyBorder="1" applyAlignment="1">
      <alignment horizontal="center" vertical="center"/>
      <protection/>
    </xf>
    <xf numFmtId="0" fontId="47" fillId="0" borderId="29" xfId="61" applyFont="1" applyFill="1" applyBorder="1" applyAlignment="1">
      <alignment horizontal="center" vertical="center"/>
      <protection/>
    </xf>
    <xf numFmtId="0" fontId="47" fillId="0" borderId="51" xfId="61" applyFont="1" applyFill="1" applyBorder="1" applyAlignment="1">
      <alignment horizontal="center" vertical="center"/>
      <protection/>
    </xf>
    <xf numFmtId="0" fontId="48" fillId="0" borderId="19" xfId="61" applyFont="1" applyFill="1" applyBorder="1" applyAlignment="1">
      <alignment horizontal="center" vertical="center" wrapText="1"/>
      <protection/>
    </xf>
    <xf numFmtId="0" fontId="48" fillId="0" borderId="28" xfId="6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vertical="center" textRotation="255" wrapText="1"/>
    </xf>
    <xf numFmtId="0" fontId="48" fillId="0" borderId="19" xfId="61" applyFont="1" applyFill="1" applyBorder="1" applyAlignment="1">
      <alignment horizontal="center" vertical="center"/>
      <protection/>
    </xf>
    <xf numFmtId="0" fontId="48" fillId="0" borderId="29" xfId="61" applyFont="1" applyFill="1" applyBorder="1" applyAlignment="1">
      <alignment horizontal="center" vertical="center"/>
      <protection/>
    </xf>
    <xf numFmtId="0" fontId="48" fillId="0" borderId="51" xfId="61" applyFont="1" applyFill="1" applyBorder="1" applyAlignment="1">
      <alignment horizontal="center" vertical="center"/>
      <protection/>
    </xf>
    <xf numFmtId="0" fontId="25" fillId="0" borderId="18" xfId="0" applyFont="1" applyBorder="1" applyAlignment="1">
      <alignment horizontal="right" vertical="center"/>
    </xf>
    <xf numFmtId="0" fontId="47" fillId="0" borderId="19" xfId="61" applyFont="1" applyFill="1" applyBorder="1" applyAlignment="1">
      <alignment horizontal="center" vertical="center" wrapText="1"/>
      <protection/>
    </xf>
    <xf numFmtId="0" fontId="47" fillId="0" borderId="29" xfId="61" applyFont="1" applyFill="1" applyBorder="1" applyAlignment="1">
      <alignment horizontal="center" vertical="center" wrapText="1"/>
      <protection/>
    </xf>
    <xf numFmtId="0" fontId="47" fillId="0" borderId="51" xfId="61" applyFont="1" applyFill="1" applyBorder="1" applyAlignment="1">
      <alignment horizontal="center" vertical="center" wrapText="1"/>
      <protection/>
    </xf>
    <xf numFmtId="0" fontId="45" fillId="0" borderId="29" xfId="61" applyFont="1" applyFill="1" applyBorder="1" applyAlignment="1">
      <alignment horizontal="center" vertical="center"/>
      <protection/>
    </xf>
    <xf numFmtId="0" fontId="45" fillId="0" borderId="51" xfId="61" applyFont="1" applyFill="1" applyBorder="1" applyAlignment="1">
      <alignment horizontal="center" vertical="center"/>
      <protection/>
    </xf>
    <xf numFmtId="49" fontId="45" fillId="0" borderId="19" xfId="61" applyNumberFormat="1" applyFont="1" applyFill="1" applyBorder="1" applyAlignment="1">
      <alignment horizontal="center" vertical="center"/>
      <protection/>
    </xf>
    <xf numFmtId="49" fontId="45" fillId="0" borderId="28" xfId="61" applyNumberFormat="1" applyFont="1" applyFill="1" applyBorder="1" applyAlignment="1">
      <alignment horizontal="center" vertical="center"/>
      <protection/>
    </xf>
    <xf numFmtId="0" fontId="27" fillId="0" borderId="16" xfId="0" applyFont="1" applyFill="1" applyBorder="1" applyAlignment="1">
      <alignment horizontal="left" wrapText="1"/>
    </xf>
    <xf numFmtId="0" fontId="21" fillId="0" borderId="53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horizontal="left" wrapText="1"/>
    </xf>
    <xf numFmtId="0" fontId="21" fillId="0" borderId="55" xfId="0" applyFont="1" applyFill="1" applyBorder="1" applyAlignment="1">
      <alignment horizontal="center" vertical="center" wrapText="1"/>
    </xf>
    <xf numFmtId="0" fontId="49" fillId="0" borderId="16" xfId="61" applyFont="1" applyFill="1" applyBorder="1" applyAlignment="1">
      <alignment horizontal="left" vertical="top" wrapText="1" shrinkToFit="1"/>
      <protection/>
    </xf>
    <xf numFmtId="0" fontId="49" fillId="0" borderId="17" xfId="61" applyFont="1" applyFill="1" applyBorder="1" applyAlignment="1">
      <alignment horizontal="left" vertical="top" shrinkToFit="1"/>
      <protection/>
    </xf>
    <xf numFmtId="0" fontId="49" fillId="0" borderId="13" xfId="61" applyFont="1" applyFill="1" applyBorder="1" applyAlignment="1">
      <alignment horizontal="left" vertical="top" shrinkToFit="1"/>
      <protection/>
    </xf>
    <xf numFmtId="0" fontId="49" fillId="0" borderId="35" xfId="61" applyFont="1" applyFill="1" applyBorder="1" applyAlignment="1">
      <alignment horizontal="left" vertical="top" shrinkToFit="1"/>
      <protection/>
    </xf>
    <xf numFmtId="0" fontId="22" fillId="0" borderId="5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8648700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8648700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3" name="Line 1"/>
        <xdr:cNvSpPr>
          <a:spLocks/>
        </xdr:cNvSpPr>
      </xdr:nvSpPr>
      <xdr:spPr>
        <a:xfrm>
          <a:off x="864870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4" name="Line 3"/>
        <xdr:cNvSpPr>
          <a:spLocks/>
        </xdr:cNvSpPr>
      </xdr:nvSpPr>
      <xdr:spPr>
        <a:xfrm>
          <a:off x="864870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95250</xdr:rowOff>
    </xdr:from>
    <xdr:to>
      <xdr:col>5</xdr:col>
      <xdr:colOff>990600</xdr:colOff>
      <xdr:row>37</xdr:row>
      <xdr:rowOff>95250</xdr:rowOff>
    </xdr:to>
    <xdr:sp>
      <xdr:nvSpPr>
        <xdr:cNvPr id="5" name="直線矢印コネクタ 6"/>
        <xdr:cNvSpPr>
          <a:spLocks/>
        </xdr:cNvSpPr>
      </xdr:nvSpPr>
      <xdr:spPr>
        <a:xfrm>
          <a:off x="2190750" y="9648825"/>
          <a:ext cx="1238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85725</xdr:colOff>
      <xdr:row>38</xdr:row>
      <xdr:rowOff>19050</xdr:rowOff>
    </xdr:from>
    <xdr:ext cx="876300" cy="466725"/>
    <xdr:sp>
      <xdr:nvSpPr>
        <xdr:cNvPr id="6" name="テキスト ボックス 7"/>
        <xdr:cNvSpPr txBox="1">
          <a:spLocks noChangeArrowheads="1"/>
        </xdr:cNvSpPr>
      </xdr:nvSpPr>
      <xdr:spPr>
        <a:xfrm>
          <a:off x="2524125" y="9744075"/>
          <a:ext cx="87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4.875" style="8" customWidth="1"/>
    <col min="2" max="2" width="10.375" style="4" customWidth="1"/>
    <col min="3" max="3" width="9.875" style="4" customWidth="1"/>
    <col min="4" max="4" width="3.625" style="4" customWidth="1"/>
    <col min="5" max="5" width="3.25390625" style="4" customWidth="1"/>
    <col min="6" max="6" width="15.375" style="4" customWidth="1"/>
    <col min="7" max="7" width="3.25390625" style="4" customWidth="1"/>
    <col min="8" max="8" width="5.25390625" style="4" customWidth="1"/>
    <col min="9" max="9" width="10.125" style="4" customWidth="1"/>
    <col min="10" max="10" width="3.25390625" style="4" customWidth="1"/>
    <col min="11" max="11" width="10.375" style="4" customWidth="1"/>
    <col min="12" max="12" width="5.625" style="4" customWidth="1"/>
    <col min="13" max="13" width="3.25390625" style="4" customWidth="1"/>
    <col min="14" max="14" width="7.125" style="4" customWidth="1"/>
    <col min="15" max="15" width="4.625" style="4" customWidth="1"/>
    <col min="16" max="16" width="4.875" style="4" customWidth="1"/>
    <col min="17" max="17" width="8.375" style="8" customWidth="1"/>
    <col min="18" max="18" width="1.25" style="4" hidden="1" customWidth="1"/>
    <col min="19" max="16384" width="9.00390625" style="4" customWidth="1"/>
  </cols>
  <sheetData>
    <row r="1" spans="1:17" s="6" customFormat="1" ht="18.75" customHeight="1">
      <c r="A1" s="59" t="s">
        <v>107</v>
      </c>
      <c r="B1" s="51"/>
      <c r="C1" s="51"/>
      <c r="D1" s="51"/>
      <c r="E1" s="57" t="s">
        <v>108</v>
      </c>
      <c r="F1" s="51"/>
      <c r="G1" s="3"/>
      <c r="H1" s="3"/>
      <c r="I1" s="3"/>
      <c r="J1" s="3"/>
      <c r="K1" s="36" t="s">
        <v>73</v>
      </c>
      <c r="L1" s="117"/>
      <c r="M1" s="117"/>
      <c r="N1" s="117"/>
      <c r="O1" s="117"/>
      <c r="P1" s="117"/>
      <c r="Q1" s="117"/>
    </row>
    <row r="2" spans="1:17" s="1" customFormat="1" ht="13.5" customHeight="1">
      <c r="A2" s="58" t="s">
        <v>121</v>
      </c>
      <c r="B2" s="58"/>
      <c r="C2" s="58"/>
      <c r="D2" s="51"/>
      <c r="E2" s="51"/>
      <c r="F2" s="51"/>
      <c r="G2" s="2"/>
      <c r="H2" s="2"/>
      <c r="I2" s="2"/>
      <c r="J2" s="2"/>
      <c r="K2" s="117" t="s">
        <v>74</v>
      </c>
      <c r="L2" s="118" t="s">
        <v>112</v>
      </c>
      <c r="M2" s="118"/>
      <c r="N2" s="118"/>
      <c r="O2" s="118"/>
      <c r="P2" s="118"/>
      <c r="Q2" s="118"/>
    </row>
    <row r="3" spans="1:17" s="1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7"/>
      <c r="L3" s="118" t="s">
        <v>113</v>
      </c>
      <c r="M3" s="118"/>
      <c r="N3" s="118"/>
      <c r="O3" s="118"/>
      <c r="P3" s="118"/>
      <c r="Q3" s="118"/>
    </row>
    <row r="4" spans="1:17" s="1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7"/>
      <c r="L4" s="118" t="s">
        <v>72</v>
      </c>
      <c r="M4" s="118"/>
      <c r="N4" s="118"/>
      <c r="O4" s="118"/>
      <c r="P4" s="118"/>
      <c r="Q4" s="118"/>
    </row>
    <row r="5" spans="1:17" s="1" customFormat="1" ht="7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37"/>
      <c r="M5" s="37"/>
      <c r="N5" s="37"/>
      <c r="O5" s="38"/>
      <c r="P5" s="38"/>
      <c r="Q5" s="38"/>
    </row>
    <row r="6" spans="1:18" s="1" customFormat="1" ht="17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60" t="s">
        <v>111</v>
      </c>
      <c r="O6" s="51"/>
      <c r="P6" s="53"/>
      <c r="Q6" s="53"/>
      <c r="R6" s="53"/>
    </row>
    <row r="7" spans="1:18" s="1" customFormat="1" ht="17.25" customHeight="1">
      <c r="A7" s="130" t="s">
        <v>119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8" s="1" customFormat="1" ht="7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52"/>
      <c r="O8" s="53"/>
      <c r="P8" s="53"/>
      <c r="Q8" s="53"/>
      <c r="R8" s="53"/>
    </row>
    <row r="9" spans="1:18" s="1" customFormat="1" ht="17.25" customHeight="1">
      <c r="A9" s="4" t="s">
        <v>110</v>
      </c>
      <c r="B9" s="61"/>
      <c r="C9" s="61"/>
      <c r="D9" s="51"/>
      <c r="E9" s="51"/>
      <c r="F9" s="51"/>
      <c r="G9" s="51"/>
      <c r="H9" s="51"/>
      <c r="I9" s="51"/>
      <c r="J9" s="51"/>
      <c r="K9" s="4" t="s">
        <v>101</v>
      </c>
      <c r="L9" s="52"/>
      <c r="M9" s="52"/>
      <c r="N9" s="52"/>
      <c r="O9" s="53"/>
      <c r="P9" s="53"/>
      <c r="Q9" s="53"/>
      <c r="R9" s="53"/>
    </row>
    <row r="10" spans="1:18" s="1" customFormat="1" ht="17.25" customHeight="1">
      <c r="A10" s="4"/>
      <c r="B10" s="61" t="s">
        <v>109</v>
      </c>
      <c r="C10" s="61"/>
      <c r="D10" s="51"/>
      <c r="E10" s="51"/>
      <c r="F10" s="51"/>
      <c r="G10" s="51"/>
      <c r="H10" s="51"/>
      <c r="I10" s="51"/>
      <c r="J10" s="51"/>
      <c r="K10" s="54" t="s">
        <v>102</v>
      </c>
      <c r="L10" s="52"/>
      <c r="M10" s="52"/>
      <c r="N10" s="52"/>
      <c r="O10" s="53"/>
      <c r="P10" s="53"/>
      <c r="Q10" s="53"/>
      <c r="R10" s="53"/>
    </row>
    <row r="11" spans="1:18" s="1" customFormat="1" ht="17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4" t="s">
        <v>103</v>
      </c>
      <c r="L11" s="52"/>
      <c r="M11" s="52"/>
      <c r="N11" s="52"/>
      <c r="O11" s="53"/>
      <c r="P11" s="53"/>
      <c r="Q11" s="53"/>
      <c r="R11" s="53"/>
    </row>
    <row r="12" spans="1:18" s="1" customFormat="1" ht="17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4" t="s">
        <v>104</v>
      </c>
      <c r="L12" s="52"/>
      <c r="M12" s="52"/>
      <c r="N12" s="52"/>
      <c r="O12" s="54"/>
      <c r="P12" s="54"/>
      <c r="Q12" s="53"/>
      <c r="R12" s="53"/>
    </row>
    <row r="13" spans="1:18" s="1" customFormat="1" ht="7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53"/>
      <c r="P13" s="53"/>
      <c r="Q13" s="53"/>
      <c r="R13" s="53"/>
    </row>
    <row r="14" spans="1:18" s="1" customFormat="1" ht="17.25" customHeight="1">
      <c r="A14" s="51"/>
      <c r="B14" s="131" t="s">
        <v>105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3"/>
    </row>
    <row r="15" spans="1:18" s="1" customFormat="1" ht="17.25" customHeight="1">
      <c r="A15" s="51"/>
      <c r="B15" s="55"/>
      <c r="C15" s="56"/>
      <c r="D15" s="56"/>
      <c r="E15" s="56"/>
      <c r="F15" s="56"/>
      <c r="G15" s="56"/>
      <c r="H15" s="56" t="s">
        <v>106</v>
      </c>
      <c r="I15" s="56"/>
      <c r="J15" s="56"/>
      <c r="K15" s="56"/>
      <c r="L15" s="56"/>
      <c r="M15" s="56"/>
      <c r="N15" s="56"/>
      <c r="O15" s="56"/>
      <c r="P15" s="56"/>
      <c r="Q15" s="56"/>
      <c r="R15" s="53"/>
    </row>
    <row r="16" spans="1:17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4" customHeight="1" thickBot="1">
      <c r="A17" s="62" t="s">
        <v>115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98" t="s">
        <v>87</v>
      </c>
      <c r="O17" s="98"/>
      <c r="P17" s="98"/>
      <c r="Q17" s="98"/>
    </row>
    <row r="18" spans="1:17" ht="14.25" customHeight="1">
      <c r="A18" s="133" t="s">
        <v>0</v>
      </c>
      <c r="B18" s="105"/>
      <c r="C18" s="105"/>
      <c r="D18" s="135" t="s">
        <v>96</v>
      </c>
      <c r="E18" s="105" t="s">
        <v>56</v>
      </c>
      <c r="F18" s="105"/>
      <c r="G18" s="105" t="s">
        <v>57</v>
      </c>
      <c r="H18" s="105"/>
      <c r="I18" s="105"/>
      <c r="J18" s="88" t="s">
        <v>58</v>
      </c>
      <c r="K18" s="77"/>
      <c r="L18" s="78"/>
      <c r="M18" s="105" t="s">
        <v>59</v>
      </c>
      <c r="N18" s="105"/>
      <c r="O18" s="105"/>
      <c r="P18" s="109"/>
      <c r="Q18" s="119" t="s">
        <v>44</v>
      </c>
    </row>
    <row r="19" spans="1:17" ht="14.25" customHeight="1">
      <c r="A19" s="134"/>
      <c r="B19" s="106"/>
      <c r="C19" s="106"/>
      <c r="D19" s="136"/>
      <c r="E19" s="106"/>
      <c r="F19" s="106"/>
      <c r="G19" s="106"/>
      <c r="H19" s="106"/>
      <c r="I19" s="106"/>
      <c r="J19" s="89"/>
      <c r="K19" s="80"/>
      <c r="L19" s="81"/>
      <c r="M19" s="106"/>
      <c r="N19" s="106"/>
      <c r="O19" s="106"/>
      <c r="P19" s="110"/>
      <c r="Q19" s="120"/>
    </row>
    <row r="20" spans="1:17" ht="14.25" customHeight="1">
      <c r="A20" s="134"/>
      <c r="B20" s="106"/>
      <c r="C20" s="106"/>
      <c r="D20" s="136"/>
      <c r="E20" s="106"/>
      <c r="F20" s="106"/>
      <c r="G20" s="106"/>
      <c r="H20" s="106"/>
      <c r="I20" s="106"/>
      <c r="J20" s="89"/>
      <c r="K20" s="80"/>
      <c r="L20" s="81"/>
      <c r="M20" s="106"/>
      <c r="N20" s="106"/>
      <c r="O20" s="106"/>
      <c r="P20" s="110"/>
      <c r="Q20" s="120"/>
    </row>
    <row r="21" spans="1:17" ht="14.25" customHeight="1">
      <c r="A21" s="134"/>
      <c r="B21" s="106"/>
      <c r="C21" s="106"/>
      <c r="D21" s="136"/>
      <c r="E21" s="106"/>
      <c r="F21" s="106"/>
      <c r="G21" s="106"/>
      <c r="H21" s="106"/>
      <c r="I21" s="106"/>
      <c r="J21" s="90"/>
      <c r="K21" s="83"/>
      <c r="L21" s="84"/>
      <c r="M21" s="106"/>
      <c r="N21" s="106"/>
      <c r="O21" s="106"/>
      <c r="P21" s="110"/>
      <c r="Q21" s="120"/>
    </row>
    <row r="22" spans="1:17" s="6" customFormat="1" ht="30" customHeight="1">
      <c r="A22" s="14" t="s">
        <v>1</v>
      </c>
      <c r="B22" s="101" t="s">
        <v>118</v>
      </c>
      <c r="C22" s="101"/>
      <c r="D22" s="21">
        <v>2</v>
      </c>
      <c r="E22" s="92"/>
      <c r="F22" s="93"/>
      <c r="G22" s="27"/>
      <c r="H22" s="102" t="s">
        <v>19</v>
      </c>
      <c r="I22" s="104"/>
      <c r="J22" s="27"/>
      <c r="K22" s="107" t="s">
        <v>20</v>
      </c>
      <c r="L22" s="108"/>
      <c r="M22" s="99"/>
      <c r="N22" s="99"/>
      <c r="O22" s="99"/>
      <c r="P22" s="99"/>
      <c r="Q22" s="5">
        <f aca="true" t="shared" si="0" ref="Q22:Q28">IF(E22="○",D22*1,IF(G22="○",D22*2,IF(J22="○",D22*3,IF(M22="○",D22*5,""))))</f>
      </c>
    </row>
    <row r="23" spans="1:17" s="6" customFormat="1" ht="30" customHeight="1">
      <c r="A23" s="14" t="s">
        <v>2</v>
      </c>
      <c r="B23" s="101" t="s">
        <v>11</v>
      </c>
      <c r="C23" s="101"/>
      <c r="D23" s="21">
        <v>3</v>
      </c>
      <c r="E23" s="27"/>
      <c r="F23" s="33" t="s">
        <v>21</v>
      </c>
      <c r="G23" s="27"/>
      <c r="H23" s="102" t="s">
        <v>22</v>
      </c>
      <c r="I23" s="104"/>
      <c r="J23" s="27"/>
      <c r="K23" s="107" t="s">
        <v>60</v>
      </c>
      <c r="L23" s="108"/>
      <c r="M23" s="27"/>
      <c r="N23" s="137" t="s">
        <v>23</v>
      </c>
      <c r="O23" s="138"/>
      <c r="P23" s="139"/>
      <c r="Q23" s="5">
        <f>IF(E23="○",D23*1,IF(G23="○",D23*2,IF(J23="○",D23*3,IF(M23="○",D23*5,""))))</f>
      </c>
    </row>
    <row r="24" spans="1:17" s="6" customFormat="1" ht="30" customHeight="1">
      <c r="A24" s="14" t="s">
        <v>61</v>
      </c>
      <c r="B24" s="101" t="s">
        <v>12</v>
      </c>
      <c r="C24" s="101"/>
      <c r="D24" s="21">
        <v>2</v>
      </c>
      <c r="E24" s="27"/>
      <c r="F24" s="33" t="s">
        <v>24</v>
      </c>
      <c r="G24" s="27"/>
      <c r="H24" s="102" t="s">
        <v>25</v>
      </c>
      <c r="I24" s="104"/>
      <c r="J24" s="27"/>
      <c r="K24" s="146" t="s">
        <v>26</v>
      </c>
      <c r="L24" s="147"/>
      <c r="M24" s="27"/>
      <c r="N24" s="107" t="s">
        <v>27</v>
      </c>
      <c r="O24" s="144"/>
      <c r="P24" s="145"/>
      <c r="Q24" s="5">
        <f t="shared" si="0"/>
      </c>
    </row>
    <row r="25" spans="1:19" s="6" customFormat="1" ht="30" customHeight="1">
      <c r="A25" s="14" t="s">
        <v>62</v>
      </c>
      <c r="B25" s="101" t="s">
        <v>3</v>
      </c>
      <c r="C25" s="101"/>
      <c r="D25" s="21">
        <v>2</v>
      </c>
      <c r="E25" s="27"/>
      <c r="F25" s="33" t="s">
        <v>4</v>
      </c>
      <c r="G25" s="27"/>
      <c r="H25" s="102" t="s">
        <v>5</v>
      </c>
      <c r="I25" s="104"/>
      <c r="J25" s="27"/>
      <c r="K25" s="121" t="s">
        <v>45</v>
      </c>
      <c r="L25" s="122"/>
      <c r="M25" s="99"/>
      <c r="N25" s="99"/>
      <c r="O25" s="99"/>
      <c r="P25" s="99"/>
      <c r="Q25" s="5">
        <f t="shared" si="0"/>
      </c>
      <c r="S25" s="44"/>
    </row>
    <row r="26" spans="1:17" s="6" customFormat="1" ht="30" customHeight="1">
      <c r="A26" s="158" t="s">
        <v>46</v>
      </c>
      <c r="B26" s="160" t="s">
        <v>13</v>
      </c>
      <c r="C26" s="161"/>
      <c r="D26" s="113">
        <v>3</v>
      </c>
      <c r="E26" s="111"/>
      <c r="F26" s="113" t="s">
        <v>6</v>
      </c>
      <c r="G26" s="111"/>
      <c r="H26" s="94" t="s">
        <v>7</v>
      </c>
      <c r="I26" s="95"/>
      <c r="J26" s="111"/>
      <c r="K26" s="152" t="s">
        <v>89</v>
      </c>
      <c r="L26" s="153"/>
      <c r="M26" s="148" t="s">
        <v>84</v>
      </c>
      <c r="N26" s="149"/>
      <c r="O26" s="149"/>
      <c r="P26" s="150"/>
      <c r="Q26" s="156">
        <f>IF(E26="○",D26*1,IF(G26="○",D26*2,IF(J26="○",D26*3,IF(M26="○",D26*5,""))))</f>
      </c>
    </row>
    <row r="27" spans="1:17" s="6" customFormat="1" ht="17.25" customHeight="1">
      <c r="A27" s="159"/>
      <c r="B27" s="162"/>
      <c r="C27" s="163"/>
      <c r="D27" s="114"/>
      <c r="E27" s="112"/>
      <c r="F27" s="114"/>
      <c r="G27" s="112"/>
      <c r="H27" s="115"/>
      <c r="I27" s="116"/>
      <c r="J27" s="112"/>
      <c r="K27" s="154"/>
      <c r="L27" s="155"/>
      <c r="M27" s="41" t="s">
        <v>85</v>
      </c>
      <c r="N27" s="42"/>
      <c r="O27" s="50" t="s">
        <v>86</v>
      </c>
      <c r="P27" s="43"/>
      <c r="Q27" s="157"/>
    </row>
    <row r="28" spans="1:17" s="6" customFormat="1" ht="30" customHeight="1">
      <c r="A28" s="14" t="s">
        <v>47</v>
      </c>
      <c r="B28" s="101" t="s">
        <v>14</v>
      </c>
      <c r="C28" s="101"/>
      <c r="D28" s="21">
        <v>3</v>
      </c>
      <c r="E28" s="27"/>
      <c r="F28" s="33" t="s">
        <v>48</v>
      </c>
      <c r="G28" s="27"/>
      <c r="H28" s="102" t="s">
        <v>28</v>
      </c>
      <c r="I28" s="104"/>
      <c r="J28" s="27"/>
      <c r="K28" s="107" t="s">
        <v>49</v>
      </c>
      <c r="L28" s="108"/>
      <c r="M28" s="27"/>
      <c r="N28" s="107" t="s">
        <v>29</v>
      </c>
      <c r="O28" s="144"/>
      <c r="P28" s="145"/>
      <c r="Q28" s="5">
        <f t="shared" si="0"/>
      </c>
    </row>
    <row r="29" spans="1:17" s="6" customFormat="1" ht="50.25" customHeight="1">
      <c r="A29" s="14" t="s">
        <v>50</v>
      </c>
      <c r="B29" s="101" t="s">
        <v>15</v>
      </c>
      <c r="C29" s="101"/>
      <c r="D29" s="21">
        <v>3</v>
      </c>
      <c r="E29" s="27"/>
      <c r="F29" s="33" t="s">
        <v>30</v>
      </c>
      <c r="G29" s="27"/>
      <c r="H29" s="123" t="s">
        <v>52</v>
      </c>
      <c r="I29" s="124"/>
      <c r="J29" s="27"/>
      <c r="K29" s="128" t="s">
        <v>31</v>
      </c>
      <c r="L29" s="129"/>
      <c r="M29" s="27"/>
      <c r="N29" s="141" t="s">
        <v>40</v>
      </c>
      <c r="O29" s="142"/>
      <c r="P29" s="143"/>
      <c r="Q29" s="5">
        <f>IF(E29="○",D29*1,IF(G29="○",D29*2,IF(J29="○",D29*3,IF(M29="○",D29*5,""))))</f>
      </c>
    </row>
    <row r="30" spans="1:17" s="6" customFormat="1" ht="30" customHeight="1">
      <c r="A30" s="14" t="s">
        <v>51</v>
      </c>
      <c r="B30" s="101" t="s">
        <v>16</v>
      </c>
      <c r="C30" s="101"/>
      <c r="D30" s="21">
        <v>2</v>
      </c>
      <c r="E30" s="99"/>
      <c r="F30" s="99"/>
      <c r="G30" s="99"/>
      <c r="H30" s="99"/>
      <c r="I30" s="99"/>
      <c r="J30" s="27"/>
      <c r="K30" s="102" t="s">
        <v>32</v>
      </c>
      <c r="L30" s="103"/>
      <c r="M30" s="99"/>
      <c r="N30" s="99"/>
      <c r="O30" s="99"/>
      <c r="P30" s="99"/>
      <c r="Q30" s="5">
        <f>IF(E30="○",D30*1,IF(G30="○",D30*2,IF(J30="○",D30*3,IF(M30="○",D30*5,""))))</f>
      </c>
    </row>
    <row r="31" spans="1:17" s="6" customFormat="1" ht="30" customHeight="1">
      <c r="A31" s="14" t="s">
        <v>88</v>
      </c>
      <c r="B31" s="101" t="s">
        <v>17</v>
      </c>
      <c r="C31" s="101"/>
      <c r="D31" s="21">
        <v>2</v>
      </c>
      <c r="E31" s="27"/>
      <c r="F31" s="33" t="s">
        <v>33</v>
      </c>
      <c r="G31" s="27"/>
      <c r="H31" s="102" t="s">
        <v>34</v>
      </c>
      <c r="I31" s="104"/>
      <c r="J31" s="92"/>
      <c r="K31" s="93"/>
      <c r="L31" s="151"/>
      <c r="M31" s="27"/>
      <c r="N31" s="107" t="s">
        <v>35</v>
      </c>
      <c r="O31" s="144"/>
      <c r="P31" s="145"/>
      <c r="Q31" s="5">
        <f>IF(E31="○",D31*1,IF(G31="○",D31*2,IF(J31="○",D31*3,IF(M31="○",D31*5,""))))</f>
      </c>
    </row>
    <row r="32" spans="1:17" s="6" customFormat="1" ht="30" customHeight="1">
      <c r="A32" s="14" t="s">
        <v>53</v>
      </c>
      <c r="B32" s="101" t="s">
        <v>114</v>
      </c>
      <c r="C32" s="101"/>
      <c r="D32" s="21">
        <v>2</v>
      </c>
      <c r="E32" s="99"/>
      <c r="F32" s="99"/>
      <c r="G32" s="99"/>
      <c r="H32" s="99"/>
      <c r="I32" s="99"/>
      <c r="J32" s="92"/>
      <c r="K32" s="93"/>
      <c r="L32" s="151"/>
      <c r="M32" s="27"/>
      <c r="N32" s="107" t="s">
        <v>36</v>
      </c>
      <c r="O32" s="144"/>
      <c r="P32" s="145"/>
      <c r="Q32" s="5">
        <f>IF(E32="○",D32*1,IF(G32="○",D32*2,IF(J32="○",D32*3,IF(M32="○",D32*5,""))))</f>
      </c>
    </row>
    <row r="33" spans="1:17" s="6" customFormat="1" ht="30" customHeight="1">
      <c r="A33" s="14" t="s">
        <v>54</v>
      </c>
      <c r="B33" s="101" t="s">
        <v>18</v>
      </c>
      <c r="C33" s="101"/>
      <c r="D33" s="21">
        <v>2</v>
      </c>
      <c r="E33" s="99"/>
      <c r="F33" s="99"/>
      <c r="G33" s="99"/>
      <c r="H33" s="99"/>
      <c r="I33" s="99"/>
      <c r="J33" s="27"/>
      <c r="K33" s="102" t="s">
        <v>10</v>
      </c>
      <c r="L33" s="103"/>
      <c r="M33" s="99"/>
      <c r="N33" s="99"/>
      <c r="O33" s="99"/>
      <c r="P33" s="99"/>
      <c r="Q33" s="5">
        <f>IF(E33="○",D33*1,IF(G33="○",D33*2,IF(J33="○",D33*3,IF(M33="○",D33*5,""))))</f>
      </c>
    </row>
    <row r="34" spans="1:17" s="6" customFormat="1" ht="37.5" customHeight="1" thickBot="1">
      <c r="A34" s="100" t="s">
        <v>9</v>
      </c>
      <c r="B34" s="91"/>
      <c r="C34" s="91"/>
      <c r="D34" s="91" t="s">
        <v>71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">
        <f>IF(OR(SUM(Q17:Q33)=0,SUM(Q17:Q33)=""),"",SUM(Q17:Q33))</f>
      </c>
    </row>
    <row r="35" spans="1:17" s="49" customFormat="1" ht="13.5" customHeight="1">
      <c r="A35" s="46" t="s">
        <v>92</v>
      </c>
      <c r="B35" s="47" t="s">
        <v>90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s="49" customFormat="1" ht="13.5" customHeight="1">
      <c r="A36" s="48"/>
      <c r="B36" s="45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s="49" customFormat="1" ht="13.5" customHeight="1">
      <c r="A37" s="48"/>
      <c r="B37" s="45" t="s">
        <v>120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s="49" customFormat="1" ht="13.5" customHeight="1">
      <c r="A38" s="48"/>
      <c r="B38" s="45" t="s">
        <v>93</v>
      </c>
      <c r="C38" s="48"/>
      <c r="D38" s="48"/>
      <c r="E38" s="48"/>
      <c r="F38" s="48"/>
      <c r="G38" s="47" t="s">
        <v>98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s="49" customFormat="1" ht="13.5" customHeight="1">
      <c r="A39" s="48"/>
      <c r="B39" s="45"/>
      <c r="C39" s="48"/>
      <c r="D39" s="48"/>
      <c r="E39" s="48"/>
      <c r="F39" s="48"/>
      <c r="G39" s="47" t="s">
        <v>94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s="49" customFormat="1" ht="13.5" customHeight="1">
      <c r="A40" s="48"/>
      <c r="B40" s="45"/>
      <c r="C40" s="48"/>
      <c r="D40" s="48"/>
      <c r="E40" s="48"/>
      <c r="F40" s="48"/>
      <c r="G40" s="47" t="s">
        <v>95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s="49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20.25" customHeight="1">
      <c r="A42" s="96" t="s">
        <v>116</v>
      </c>
      <c r="B42" s="96"/>
      <c r="C42" s="96"/>
      <c r="D42" s="96"/>
      <c r="E42" s="96"/>
      <c r="F42" s="96"/>
      <c r="G42" s="96"/>
      <c r="H42" s="96"/>
      <c r="I42" s="96"/>
      <c r="J42" s="97"/>
      <c r="K42" s="97"/>
      <c r="L42" s="97"/>
      <c r="M42" s="34"/>
      <c r="N42" s="98" t="s">
        <v>75</v>
      </c>
      <c r="O42" s="98"/>
      <c r="P42" s="98"/>
      <c r="Q42" s="98"/>
    </row>
    <row r="43" spans="1:17" ht="18.75" customHeight="1" thickBot="1">
      <c r="A43" s="39" t="s">
        <v>97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40"/>
      <c r="O43" s="140"/>
      <c r="P43" s="140"/>
      <c r="Q43" s="140"/>
    </row>
    <row r="44" spans="1:17" ht="14.25" customHeight="1">
      <c r="A44" s="76" t="s">
        <v>0</v>
      </c>
      <c r="B44" s="77"/>
      <c r="C44" s="78"/>
      <c r="D44" s="85" t="s">
        <v>96</v>
      </c>
      <c r="E44" s="88" t="s">
        <v>63</v>
      </c>
      <c r="F44" s="77"/>
      <c r="G44" s="88" t="s">
        <v>64</v>
      </c>
      <c r="H44" s="77"/>
      <c r="I44" s="77"/>
      <c r="J44" s="88" t="s">
        <v>65</v>
      </c>
      <c r="K44" s="77"/>
      <c r="L44" s="78"/>
      <c r="M44" s="88" t="s">
        <v>66</v>
      </c>
      <c r="N44" s="77"/>
      <c r="O44" s="77"/>
      <c r="P44" s="77"/>
      <c r="Q44" s="64" t="s">
        <v>67</v>
      </c>
    </row>
    <row r="45" spans="1:17" ht="14.25" customHeight="1">
      <c r="A45" s="79"/>
      <c r="B45" s="80"/>
      <c r="C45" s="81"/>
      <c r="D45" s="86"/>
      <c r="E45" s="89"/>
      <c r="F45" s="80"/>
      <c r="G45" s="89"/>
      <c r="H45" s="80"/>
      <c r="I45" s="80"/>
      <c r="J45" s="89"/>
      <c r="K45" s="80"/>
      <c r="L45" s="81"/>
      <c r="M45" s="89"/>
      <c r="N45" s="80"/>
      <c r="O45" s="80"/>
      <c r="P45" s="80"/>
      <c r="Q45" s="65"/>
    </row>
    <row r="46" spans="1:17" ht="14.25" customHeight="1">
      <c r="A46" s="79"/>
      <c r="B46" s="80"/>
      <c r="C46" s="81"/>
      <c r="D46" s="86"/>
      <c r="E46" s="89"/>
      <c r="F46" s="80"/>
      <c r="G46" s="89"/>
      <c r="H46" s="80"/>
      <c r="I46" s="80"/>
      <c r="J46" s="89"/>
      <c r="K46" s="80"/>
      <c r="L46" s="81"/>
      <c r="M46" s="89"/>
      <c r="N46" s="80"/>
      <c r="O46" s="80"/>
      <c r="P46" s="80"/>
      <c r="Q46" s="65"/>
    </row>
    <row r="47" spans="1:17" ht="14.25" customHeight="1">
      <c r="A47" s="82"/>
      <c r="B47" s="83"/>
      <c r="C47" s="84"/>
      <c r="D47" s="87"/>
      <c r="E47" s="90"/>
      <c r="F47" s="83"/>
      <c r="G47" s="90"/>
      <c r="H47" s="83"/>
      <c r="I47" s="83"/>
      <c r="J47" s="90"/>
      <c r="K47" s="83"/>
      <c r="L47" s="84"/>
      <c r="M47" s="90"/>
      <c r="N47" s="83"/>
      <c r="O47" s="83"/>
      <c r="P47" s="83"/>
      <c r="Q47" s="66"/>
    </row>
    <row r="48" spans="1:17" s="6" customFormat="1" ht="30" customHeight="1">
      <c r="A48" s="12" t="s">
        <v>55</v>
      </c>
      <c r="B48" s="72" t="s">
        <v>69</v>
      </c>
      <c r="C48" s="73"/>
      <c r="D48" s="13">
        <v>3</v>
      </c>
      <c r="E48" s="92"/>
      <c r="F48" s="93"/>
      <c r="G48" s="25"/>
      <c r="H48" s="94" t="s">
        <v>38</v>
      </c>
      <c r="I48" s="95"/>
      <c r="J48" s="25"/>
      <c r="K48" s="121" t="s">
        <v>39</v>
      </c>
      <c r="L48" s="122"/>
      <c r="M48" s="26"/>
      <c r="N48" s="125" t="s">
        <v>99</v>
      </c>
      <c r="O48" s="126"/>
      <c r="P48" s="127"/>
      <c r="Q48" s="5">
        <f>IF(E48="○",D48*1,IF(G48="○",D48*2,IF(J48="○",D48*3,IF(M48="○",D48*5,""))))</f>
      </c>
    </row>
    <row r="49" spans="1:19" s="6" customFormat="1" ht="30" customHeight="1">
      <c r="A49" s="12" t="s">
        <v>68</v>
      </c>
      <c r="B49" s="72" t="s">
        <v>37</v>
      </c>
      <c r="C49" s="73"/>
      <c r="D49" s="13">
        <v>1</v>
      </c>
      <c r="E49" s="24"/>
      <c r="F49" s="33" t="s">
        <v>70</v>
      </c>
      <c r="G49" s="74"/>
      <c r="H49" s="75"/>
      <c r="I49" s="75"/>
      <c r="J49" s="75"/>
      <c r="K49" s="75"/>
      <c r="L49" s="75"/>
      <c r="M49" s="75"/>
      <c r="N49" s="75"/>
      <c r="O49" s="75"/>
      <c r="P49" s="75"/>
      <c r="Q49" s="5">
        <f>IF(E49="","",E49*1)</f>
      </c>
      <c r="R49" s="16"/>
      <c r="S49" s="16"/>
    </row>
    <row r="50" spans="1:17" s="6" customFormat="1" ht="37.5" customHeight="1" thickBot="1">
      <c r="A50" s="67" t="s">
        <v>9</v>
      </c>
      <c r="B50" s="68"/>
      <c r="C50" s="69"/>
      <c r="D50" s="70" t="s">
        <v>117</v>
      </c>
      <c r="E50" s="68"/>
      <c r="F50" s="68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15">
        <f>IF(OR(SUM(Q48:Q49)=0,SUM(Q48:Q49)=""),"",SUM(Q48:Q49))</f>
      </c>
    </row>
    <row r="51" spans="1:19" s="6" customFormat="1" ht="21" customHeight="1">
      <c r="A51" s="17"/>
      <c r="B51" s="32" t="s">
        <v>41</v>
      </c>
      <c r="C51" s="18"/>
      <c r="D51" s="19"/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6"/>
      <c r="S51" s="16"/>
    </row>
    <row r="52" spans="1:17" s="6" customFormat="1" ht="12.75">
      <c r="A52" s="7"/>
      <c r="B52" s="23"/>
      <c r="C52" s="63" t="s">
        <v>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s="6" customFormat="1" ht="12.75">
      <c r="A53" s="7"/>
      <c r="B53" s="40" t="s">
        <v>100</v>
      </c>
      <c r="Q53" s="7"/>
    </row>
    <row r="54" spans="1:17" s="6" customFormat="1" ht="9.75" customHeight="1" hidden="1">
      <c r="A54" s="7"/>
      <c r="B54" s="40"/>
      <c r="Q54" s="7"/>
    </row>
    <row r="55" spans="1:17" s="6" customFormat="1" ht="13.5" customHeight="1" hidden="1">
      <c r="A55" s="7"/>
      <c r="B55" s="6" t="s">
        <v>42</v>
      </c>
      <c r="J55" s="29" t="s">
        <v>83</v>
      </c>
      <c r="Q55" s="7"/>
    </row>
    <row r="56" spans="1:17" ht="18" customHeight="1" hidden="1">
      <c r="A56" s="7"/>
      <c r="B56" s="7" t="s">
        <v>78</v>
      </c>
      <c r="C56" s="6"/>
      <c r="D56" s="6"/>
      <c r="E56" s="6"/>
      <c r="F56" s="6"/>
      <c r="G56" s="6"/>
      <c r="H56" s="6"/>
      <c r="J56" s="22"/>
      <c r="K56" s="7" t="s">
        <v>80</v>
      </c>
      <c r="L56" s="29"/>
      <c r="M56" s="3"/>
      <c r="N56" s="3"/>
      <c r="O56" s="3"/>
      <c r="P56" s="3"/>
      <c r="Q56" s="10"/>
    </row>
    <row r="57" spans="1:17" ht="18" customHeight="1" hidden="1">
      <c r="A57" s="7"/>
      <c r="B57" s="7" t="s">
        <v>79</v>
      </c>
      <c r="C57" s="6"/>
      <c r="D57" s="6"/>
      <c r="E57" s="6"/>
      <c r="F57" s="6"/>
      <c r="G57" s="6"/>
      <c r="H57" s="6"/>
      <c r="J57" s="22" t="s">
        <v>77</v>
      </c>
      <c r="K57" s="7" t="s">
        <v>81</v>
      </c>
      <c r="L57" s="30"/>
      <c r="M57" s="6"/>
      <c r="N57" s="6"/>
      <c r="O57" s="22"/>
      <c r="P57" s="6"/>
      <c r="Q57" s="7"/>
    </row>
    <row r="58" spans="2:16" ht="17.25" customHeight="1" hidden="1">
      <c r="B58" s="35" t="s">
        <v>76</v>
      </c>
      <c r="H58" s="4" t="s">
        <v>43</v>
      </c>
      <c r="K58" s="7" t="s">
        <v>82</v>
      </c>
      <c r="P58" s="4" t="s">
        <v>43</v>
      </c>
    </row>
    <row r="59" ht="12.75" hidden="1"/>
  </sheetData>
  <sheetProtection/>
  <mergeCells count="92">
    <mergeCell ref="J26:J27"/>
    <mergeCell ref="K26:L27"/>
    <mergeCell ref="Q26:Q27"/>
    <mergeCell ref="N24:P24"/>
    <mergeCell ref="A26:A27"/>
    <mergeCell ref="B26:C27"/>
    <mergeCell ref="G26:G27"/>
    <mergeCell ref="D26:D27"/>
    <mergeCell ref="N23:P23"/>
    <mergeCell ref="N43:Q43"/>
    <mergeCell ref="N29:P29"/>
    <mergeCell ref="N31:P31"/>
    <mergeCell ref="N32:P32"/>
    <mergeCell ref="K24:L24"/>
    <mergeCell ref="M26:P26"/>
    <mergeCell ref="N28:P28"/>
    <mergeCell ref="J31:L31"/>
    <mergeCell ref="J32:L32"/>
    <mergeCell ref="H29:I29"/>
    <mergeCell ref="K2:K4"/>
    <mergeCell ref="N48:P48"/>
    <mergeCell ref="K29:L29"/>
    <mergeCell ref="K48:L48"/>
    <mergeCell ref="A7:R7"/>
    <mergeCell ref="B14:Q14"/>
    <mergeCell ref="A18:C21"/>
    <mergeCell ref="D18:D21"/>
    <mergeCell ref="B22:C22"/>
    <mergeCell ref="L1:Q1"/>
    <mergeCell ref="L2:Q2"/>
    <mergeCell ref="L3:Q3"/>
    <mergeCell ref="L4:Q4"/>
    <mergeCell ref="K23:L23"/>
    <mergeCell ref="K28:L28"/>
    <mergeCell ref="Q18:Q21"/>
    <mergeCell ref="M22:P22"/>
    <mergeCell ref="K25:L25"/>
    <mergeCell ref="N17:Q17"/>
    <mergeCell ref="B23:C23"/>
    <mergeCell ref="B25:C25"/>
    <mergeCell ref="B29:C29"/>
    <mergeCell ref="B28:C28"/>
    <mergeCell ref="B24:C24"/>
    <mergeCell ref="H25:I25"/>
    <mergeCell ref="H28:I28"/>
    <mergeCell ref="E26:E27"/>
    <mergeCell ref="F26:F27"/>
    <mergeCell ref="H26:I27"/>
    <mergeCell ref="E18:F21"/>
    <mergeCell ref="J18:L21"/>
    <mergeCell ref="K22:L22"/>
    <mergeCell ref="G18:I21"/>
    <mergeCell ref="H22:I22"/>
    <mergeCell ref="M25:P25"/>
    <mergeCell ref="E22:F22"/>
    <mergeCell ref="M18:P21"/>
    <mergeCell ref="H23:I23"/>
    <mergeCell ref="H24:I24"/>
    <mergeCell ref="E33:F33"/>
    <mergeCell ref="G30:I30"/>
    <mergeCell ref="K33:L33"/>
    <mergeCell ref="G33:I33"/>
    <mergeCell ref="G32:I32"/>
    <mergeCell ref="H31:I31"/>
    <mergeCell ref="M30:P30"/>
    <mergeCell ref="A34:C34"/>
    <mergeCell ref="M33:P33"/>
    <mergeCell ref="B32:C32"/>
    <mergeCell ref="B33:C33"/>
    <mergeCell ref="B30:C30"/>
    <mergeCell ref="E30:F30"/>
    <mergeCell ref="E32:F32"/>
    <mergeCell ref="B31:C31"/>
    <mergeCell ref="K30:L30"/>
    <mergeCell ref="D34:P34"/>
    <mergeCell ref="B48:C48"/>
    <mergeCell ref="E48:F48"/>
    <mergeCell ref="M44:P47"/>
    <mergeCell ref="J44:L47"/>
    <mergeCell ref="E44:F47"/>
    <mergeCell ref="H48:I48"/>
    <mergeCell ref="A42:L42"/>
    <mergeCell ref="N42:Q42"/>
    <mergeCell ref="C52:Q52"/>
    <mergeCell ref="Q44:Q47"/>
    <mergeCell ref="A50:C50"/>
    <mergeCell ref="D50:P50"/>
    <mergeCell ref="B49:C49"/>
    <mergeCell ref="G49:P49"/>
    <mergeCell ref="A44:C47"/>
    <mergeCell ref="D44:D47"/>
    <mergeCell ref="G44:I47"/>
  </mergeCells>
  <printOptions/>
  <pageMargins left="0.59" right="0.1968503937007874" top="0.31" bottom="0.2362204724409449" header="0.2362204724409449" footer="0.1574803149606299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ekubo</cp:lastModifiedBy>
  <cp:lastPrinted>2013-03-21T07:02:11Z</cp:lastPrinted>
  <dcterms:created xsi:type="dcterms:W3CDTF">2008-02-18T09:59:37Z</dcterms:created>
  <dcterms:modified xsi:type="dcterms:W3CDTF">2023-04-04T06:47:17Z</dcterms:modified>
  <cp:category/>
  <cp:version/>
  <cp:contentType/>
  <cp:contentStatus/>
</cp:coreProperties>
</file>